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omicron\Share\!!Служба продаж\МАРКЕТИНГ\! PRICE\! 2023 КАЛИНА ДОЛИНА\"/>
    </mc:Choice>
  </mc:AlternateContent>
  <bookViews>
    <workbookView xWindow="0" yWindow="0" windowWidth="23040" windowHeight="9090" activeTab="2"/>
  </bookViews>
  <sheets>
    <sheet name="Корпус 1" sheetId="1" r:id="rId1"/>
    <sheet name="Корпус 2" sheetId="2" r:id="rId2"/>
    <sheet name="Корпус 3" sheetId="3" r:id="rId3"/>
  </sheets>
  <definedNames>
    <definedName name="Z_136B1E22_48AF_441F_974D_81ED64307155_.wvu.PrintArea" localSheetId="0" hidden="1">'Корпус 1'!$A$1:$H$116</definedName>
    <definedName name="Z_136B1E22_48AF_441F_974D_81ED64307155_.wvu.PrintArea" localSheetId="1" hidden="1">'Корпус 2'!$A$1:$H$126</definedName>
    <definedName name="Z_136B1E22_48AF_441F_974D_81ED64307155_.wvu.PrintArea" localSheetId="2" hidden="1">'Корпус 3'!$A$1:$H$121</definedName>
    <definedName name="Z_AD4A101F_737F_46F1_ADE1_36DF9C2D5F2E_.wvu.PrintArea" localSheetId="0" hidden="1">'Корпус 1'!$A$1:$H$116</definedName>
    <definedName name="Z_AD4A101F_737F_46F1_ADE1_36DF9C2D5F2E_.wvu.PrintArea" localSheetId="1" hidden="1">'Корпус 2'!$A$1:$H$126</definedName>
    <definedName name="Z_AD4A101F_737F_46F1_ADE1_36DF9C2D5F2E_.wvu.PrintArea" localSheetId="2" hidden="1">'Корпус 3'!$A$1:$H$121</definedName>
    <definedName name="_xlnm.Print_Area" localSheetId="0">'Корпус 1'!$A$1:$H$116</definedName>
    <definedName name="_xlnm.Print_Area" localSheetId="1">'Корпус 2'!$A$1:$H$126</definedName>
    <definedName name="_xlnm.Print_Area" localSheetId="2">'Корпус 3'!$A$1:$H$121</definedName>
  </definedNames>
  <calcPr calcId="152511"/>
  <customWorkbookViews>
    <customWorkbookView name="Каратаева Инна Владимировна - Личное представление" guid="{136B1E22-48AF-441F-974D-81ED64307155}" mergeInterval="0" personalView="1" maximized="1" xWindow="-8" yWindow="-8" windowWidth="1936" windowHeight="1056" activeSheetId="1"/>
    <customWorkbookView name="Подкаменная Жанна Олеговна - Личное представление" guid="{AD4A101F-737F-46F1-ADE1-36DF9C2D5F2E}" mergeInterval="0" personalView="1" maximized="1" xWindow="-8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2" i="1" l="1"/>
  <c r="F21" i="1"/>
  <c r="F20" i="1"/>
  <c r="F19" i="1"/>
  <c r="F18" i="1"/>
  <c r="F17" i="1"/>
  <c r="F16" i="1"/>
  <c r="F15" i="1"/>
  <c r="G41" i="1" l="1"/>
  <c r="F41" i="3" l="1"/>
  <c r="F40" i="3"/>
  <c r="F39" i="3"/>
  <c r="F38" i="3"/>
  <c r="F37" i="3"/>
  <c r="F36" i="3"/>
  <c r="F44" i="2"/>
  <c r="F43" i="2"/>
  <c r="F42" i="2"/>
  <c r="F41" i="2"/>
  <c r="F40" i="2"/>
  <c r="F39" i="2"/>
  <c r="F38" i="2"/>
  <c r="F37" i="2"/>
  <c r="F36" i="2"/>
  <c r="F35" i="2"/>
  <c r="F40" i="1"/>
  <c r="F39" i="1"/>
  <c r="F38" i="1"/>
  <c r="F37" i="1"/>
  <c r="F36" i="1"/>
  <c r="F35" i="1"/>
  <c r="F34" i="1"/>
  <c r="F33" i="1"/>
  <c r="G102" i="3" l="1"/>
  <c r="G99" i="3"/>
  <c r="G97" i="3"/>
  <c r="G95" i="3"/>
  <c r="G92" i="3"/>
  <c r="G77" i="3"/>
  <c r="G82" i="3"/>
  <c r="G107" i="2" l="1"/>
  <c r="G97" i="2"/>
  <c r="G87" i="2"/>
  <c r="G83" i="2"/>
  <c r="G82" i="2"/>
  <c r="G14" i="2"/>
  <c r="G116" i="3" l="1"/>
  <c r="G115" i="3"/>
  <c r="G114" i="3"/>
  <c r="G113" i="3"/>
  <c r="G112" i="3"/>
  <c r="G111" i="3"/>
  <c r="G110" i="3"/>
  <c r="G109" i="3"/>
  <c r="G108" i="3"/>
  <c r="G94" i="3"/>
  <c r="G93" i="3"/>
  <c r="G91" i="3"/>
  <c r="G90" i="3"/>
  <c r="G89" i="3"/>
  <c r="G88" i="3"/>
  <c r="G87" i="3"/>
  <c r="G86" i="3"/>
  <c r="G85" i="3"/>
  <c r="G84" i="3"/>
  <c r="G83" i="3"/>
  <c r="G81" i="3"/>
  <c r="G80" i="3"/>
  <c r="G79" i="3"/>
  <c r="G78" i="3"/>
  <c r="G73" i="3"/>
  <c r="G72" i="3"/>
  <c r="G71" i="3"/>
  <c r="G70" i="3"/>
  <c r="G69" i="3"/>
  <c r="G68" i="3"/>
  <c r="G67" i="3"/>
  <c r="G66" i="3"/>
  <c r="G65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121" i="2"/>
  <c r="G120" i="2"/>
  <c r="G119" i="2"/>
  <c r="G118" i="2"/>
  <c r="G117" i="2"/>
  <c r="G116" i="2"/>
  <c r="G115" i="2"/>
  <c r="G114" i="2"/>
  <c r="G113" i="2"/>
  <c r="G100" i="2"/>
  <c r="G99" i="2"/>
  <c r="G98" i="2"/>
  <c r="G96" i="2"/>
  <c r="G95" i="2"/>
  <c r="G94" i="2"/>
  <c r="G93" i="2"/>
  <c r="G92" i="2"/>
  <c r="G91" i="2"/>
  <c r="G90" i="2"/>
  <c r="G89" i="2"/>
  <c r="G88" i="2"/>
  <c r="G86" i="2"/>
  <c r="G85" i="2"/>
  <c r="G84" i="2"/>
  <c r="G81" i="2"/>
  <c r="G80" i="2"/>
  <c r="G76" i="2"/>
  <c r="G75" i="2"/>
  <c r="G74" i="2"/>
  <c r="G73" i="2"/>
  <c r="G72" i="2"/>
  <c r="G71" i="2"/>
  <c r="G70" i="2"/>
  <c r="G69" i="2"/>
  <c r="G68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3" i="2"/>
  <c r="G12" i="2"/>
  <c r="G11" i="2"/>
  <c r="G10" i="2"/>
  <c r="G9" i="2"/>
  <c r="G8" i="2"/>
  <c r="G7" i="2"/>
  <c r="G107" i="1"/>
  <c r="G109" i="1"/>
  <c r="G104" i="1"/>
  <c r="G105" i="1"/>
  <c r="G106" i="1"/>
  <c r="G110" i="1"/>
  <c r="G111" i="1"/>
  <c r="G103" i="1"/>
  <c r="G91" i="1"/>
  <c r="F92" i="1"/>
  <c r="G92" i="1" s="1"/>
  <c r="G83" i="1"/>
  <c r="G86" i="1"/>
  <c r="G87" i="1"/>
  <c r="G88" i="1"/>
  <c r="G89" i="1"/>
  <c r="G90" i="1"/>
  <c r="G82" i="1"/>
  <c r="G84" i="1"/>
  <c r="G76" i="1"/>
  <c r="G77" i="1"/>
  <c r="G78" i="1"/>
  <c r="G79" i="1"/>
  <c r="G80" i="1"/>
  <c r="G81" i="1"/>
  <c r="G75" i="1"/>
  <c r="G65" i="1"/>
  <c r="G66" i="1"/>
  <c r="G67" i="1"/>
  <c r="G68" i="1"/>
  <c r="G69" i="1"/>
  <c r="G70" i="1"/>
  <c r="G71" i="1"/>
  <c r="G64" i="1"/>
  <c r="G52" i="1"/>
  <c r="G53" i="1"/>
  <c r="G54" i="1"/>
  <c r="G55" i="1"/>
  <c r="G56" i="1"/>
  <c r="G57" i="1"/>
  <c r="G58" i="1"/>
  <c r="G59" i="1"/>
  <c r="G60" i="1"/>
  <c r="G51" i="1"/>
  <c r="G42" i="1"/>
  <c r="G43" i="1"/>
  <c r="G44" i="1"/>
  <c r="G45" i="1"/>
  <c r="G46" i="1"/>
  <c r="G47" i="1"/>
  <c r="G48" i="1"/>
  <c r="G49" i="1"/>
  <c r="G50" i="1"/>
  <c r="G7" i="1"/>
  <c r="G8" i="1"/>
  <c r="G9" i="1"/>
  <c r="G10" i="1"/>
  <c r="G11" i="1"/>
  <c r="G12" i="1"/>
  <c r="G13" i="1"/>
  <c r="G14" i="1"/>
  <c r="G24" i="1"/>
  <c r="G25" i="1"/>
  <c r="G26" i="1"/>
  <c r="G27" i="1"/>
  <c r="G28" i="1"/>
  <c r="G29" i="1"/>
  <c r="G30" i="1"/>
  <c r="G31" i="1"/>
  <c r="G32" i="1"/>
  <c r="G23" i="1"/>
  <c r="G96" i="3" l="1"/>
  <c r="G101" i="2"/>
  <c r="G98" i="3"/>
  <c r="G102" i="2"/>
  <c r="F93" i="1"/>
  <c r="F94" i="1" s="1"/>
  <c r="F95" i="1" s="1"/>
  <c r="F96" i="1" s="1"/>
  <c r="F97" i="1" s="1"/>
  <c r="G97" i="1" s="1"/>
  <c r="G108" i="1"/>
  <c r="G85" i="1"/>
  <c r="G103" i="2" l="1"/>
  <c r="G94" i="1"/>
  <c r="F98" i="1"/>
  <c r="G98" i="1" s="1"/>
  <c r="G93" i="1"/>
  <c r="G95" i="1"/>
  <c r="G96" i="1"/>
  <c r="F99" i="1" l="1"/>
  <c r="G99" i="1" s="1"/>
  <c r="F100" i="3"/>
  <c r="G104" i="2"/>
  <c r="G100" i="3" l="1"/>
  <c r="F101" i="3"/>
  <c r="F106" i="2"/>
  <c r="G105" i="2"/>
  <c r="G101" i="3" l="1"/>
  <c r="G106" i="2"/>
  <c r="G103" i="3" l="1"/>
  <c r="F104" i="3"/>
  <c r="G104" i="3" s="1"/>
  <c r="G109" i="2"/>
  <c r="G108" i="2"/>
</calcChain>
</file>

<file path=xl/sharedStrings.xml><?xml version="1.0" encoding="utf-8"?>
<sst xmlns="http://schemas.openxmlformats.org/spreadsheetml/2006/main" count="360" uniqueCount="48">
  <si>
    <t>тип планировки</t>
  </si>
  <si>
    <t>вид из окон</t>
  </si>
  <si>
    <t>высота потолков</t>
  </si>
  <si>
    <t>площадь, кв.м</t>
  </si>
  <si>
    <t>этажи</t>
  </si>
  <si>
    <t>характеристики квартиры</t>
  </si>
  <si>
    <t>евро</t>
  </si>
  <si>
    <t>на улицу</t>
  </si>
  <si>
    <t>во двор</t>
  </si>
  <si>
    <r>
      <t xml:space="preserve">Утверждено:    </t>
    </r>
    <r>
      <rPr>
        <i/>
        <sz val="10"/>
        <color theme="0"/>
        <rFont val="Arial"/>
        <family val="2"/>
        <charset val="204"/>
      </rPr>
      <t xml:space="preserve">__________________________  </t>
    </r>
    <r>
      <rPr>
        <i/>
        <sz val="10"/>
        <color theme="0" tint="-0.499984740745262"/>
        <rFont val="Arial"/>
        <family val="2"/>
        <charset val="204"/>
      </rPr>
      <t xml:space="preserve">      
________________/В.Д. Попов</t>
    </r>
  </si>
  <si>
    <t>эскроу-счета</t>
  </si>
  <si>
    <t>цена за кв.м. / руб.</t>
  </si>
  <si>
    <t>цена квартиры, руб.</t>
  </si>
  <si>
    <t>3, 4</t>
  </si>
  <si>
    <t xml:space="preserve">4-КОМНАТНЫЕ КВАРТИРЫ </t>
  </si>
  <si>
    <t>2, 3</t>
  </si>
  <si>
    <t>2-КОМНАТНЫЕ КВАРТИРЫ - только с парковкой</t>
  </si>
  <si>
    <t>4, 5</t>
  </si>
  <si>
    <t>7, 8</t>
  </si>
  <si>
    <t>10, 11</t>
  </si>
  <si>
    <t xml:space="preserve">12, 13 </t>
  </si>
  <si>
    <t>12, 13</t>
  </si>
  <si>
    <t>Квартира продается только в комплекте с парковкой. Стоимость парковки оплачивается отдельно. Можно выбрать парковку за любую стоимость.</t>
  </si>
  <si>
    <t>6, 7</t>
  </si>
  <si>
    <t>8, 9</t>
  </si>
  <si>
    <t xml:space="preserve">Квартира продается только в комплекте с парковкой. Стоимость парковки оплачивается отдельно. 
Стоимость парковки от 1 300 000 руб. </t>
  </si>
  <si>
    <t>2-КОМНАТНЫЕ КВАРТИРЫ - на выбор с парковкой или без</t>
  </si>
  <si>
    <t>Квратира с парковкой от 1 300 000 руб.  
- дешевле на 2000 руб. за кв.м.
 Выгода до 109 000 руб.</t>
  </si>
  <si>
    <t>3-КОМНАТНЫЕ КВАРТИРЫ - на выбор с парковкой или без</t>
  </si>
  <si>
    <t>9, 10</t>
  </si>
  <si>
    <t>11, 12</t>
  </si>
  <si>
    <t>13, 14</t>
  </si>
  <si>
    <t>Квартира с парковкой от 1 300 000 руб.  
- дешевле на 2000 руб. за кв.м.
 Выгода до 110 000 руб.</t>
  </si>
  <si>
    <t>5, 6</t>
  </si>
  <si>
    <t>Квартира с парковкой от 1 300 000 руб.  
- дешевле на 2000 руб. за кв.м.
 Выгода до 118 000 руб.</t>
  </si>
  <si>
    <t>Квартира с парковкой от 1 300 000 руб.  
- дешевле на 2000 руб. за кв.м.
 Выгода до 120 000 руб.</t>
  </si>
  <si>
    <t>во двор и на улицу</t>
  </si>
  <si>
    <t>во двор, на две стороны</t>
  </si>
  <si>
    <t>14, 15</t>
  </si>
  <si>
    <t>5, 6, 7, 8, 9, 10</t>
  </si>
  <si>
    <t xml:space="preserve">во двор </t>
  </si>
  <si>
    <t xml:space="preserve">Квартира продается только в комплекте с парковкой. Стоимость парковки оплачивается отдельно. 
Стоимость парковки от 1 370 000 руб. </t>
  </si>
  <si>
    <t>Квратира с парковкой от 1 370 000 руб.  
- дешевле на 2000 руб. за кв.м.
 Выгода до 109 000 руб.</t>
  </si>
  <si>
    <t>Квартира с парковкой от 1 370 000 руб.  
- дешевле на 2000 руб. за кв.м.
 Выгода до 110 000 руб.</t>
  </si>
  <si>
    <t>Квартира с парковкой от 1 370 000 руб.  
- дешевле на 2000 руб. за кв.м.
 Выгода до 118 000 руб.</t>
  </si>
  <si>
    <t>Квартира с парковкой от 1 370 000 руб.  
- дешевле на 2000 руб. за кв.м.
 Выгода до 120 000 руб.</t>
  </si>
  <si>
    <t>Квартира продается без парковки.</t>
  </si>
  <si>
    <t xml:space="preserve">3, 4, 5, 7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</si>
</sst>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\ _₽_-;\-* #,##0\ _₽_-;_-* &quot;-&quot;\ _₽_-;_-@_-"/>
    <numFmt numFmtId="164" formatCode="0.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i/>
      <sz val="10"/>
      <color theme="0" tint="-0.499984740745262"/>
      <name val="Arial"/>
      <family val="2"/>
      <charset val="204"/>
    </font>
    <font>
      <i/>
      <sz val="10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sz val="11"/>
      <color rgb="FF4A6A72"/>
      <name val="Arial"/>
      <family val="2"/>
      <charset val="204"/>
    </font>
    <font>
      <sz val="10"/>
      <color theme="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BDBF5"/>
        <bgColor indexed="64"/>
      </patternFill>
    </fill>
    <fill>
      <patternFill patternType="solid">
        <fgColor rgb="FF4F6649"/>
        <bgColor indexed="64"/>
      </patternFill>
    </fill>
    <fill>
      <patternFill patternType="solid">
        <fgColor rgb="FF1B282E"/>
        <bgColor indexed="64"/>
      </patternFill>
    </fill>
    <fill>
      <patternFill patternType="solid">
        <fgColor rgb="FFE84622"/>
        <bgColor indexed="64"/>
      </patternFill>
    </fill>
    <fill>
      <patternFill patternType="solid">
        <fgColor rgb="FF749963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indexed="64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indexed="64"/>
      </right>
      <top/>
      <bottom/>
      <diagonal/>
    </border>
    <border>
      <left style="thin">
        <color theme="1" tint="0.249977111117893"/>
      </left>
      <right style="thin">
        <color indexed="64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indexed="64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/>
      <right style="thin">
        <color theme="1" tint="0.249977111117893"/>
      </right>
      <top/>
      <bottom style="thin">
        <color indexed="64"/>
      </bottom>
      <diagonal/>
    </border>
    <border>
      <left/>
      <right style="thin">
        <color theme="1" tint="0.249977111117893"/>
      </right>
      <top/>
      <bottom/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/>
      <right style="thin">
        <color indexed="64"/>
      </right>
      <top style="thin">
        <color theme="1" tint="0.249977111117893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 applyFill="1"/>
    <xf numFmtId="0" fontId="1" fillId="0" borderId="0" xfId="0" applyFont="1"/>
    <xf numFmtId="0" fontId="1" fillId="0" borderId="0" xfId="0" applyFont="1" applyFill="1" applyAlignment="1"/>
    <xf numFmtId="0" fontId="5" fillId="0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0" borderId="0" xfId="0" applyFont="1" applyFill="1"/>
    <xf numFmtId="0" fontId="7" fillId="0" borderId="0" xfId="0" applyFont="1"/>
    <xf numFmtId="0" fontId="8" fillId="0" borderId="0" xfId="0" applyFont="1" applyFill="1"/>
    <xf numFmtId="0" fontId="8" fillId="0" borderId="0" xfId="0" applyFont="1"/>
    <xf numFmtId="3" fontId="7" fillId="2" borderId="2" xfId="0" applyNumberFormat="1" applyFont="1" applyFill="1" applyBorder="1" applyAlignment="1">
      <alignment horizontal="center" vertical="center"/>
    </xf>
    <xf numFmtId="3" fontId="1" fillId="0" borderId="0" xfId="0" applyNumberFormat="1" applyFont="1" applyFill="1"/>
    <xf numFmtId="0" fontId="1" fillId="2" borderId="0" xfId="0" applyFont="1" applyFill="1"/>
    <xf numFmtId="2" fontId="7" fillId="2" borderId="2" xfId="0" applyNumberFormat="1" applyFont="1" applyFill="1" applyBorder="1" applyAlignment="1">
      <alignment horizontal="center" vertical="center" wrapText="1"/>
    </xf>
    <xf numFmtId="1" fontId="7" fillId="2" borderId="2" xfId="0" applyNumberFormat="1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/>
    </xf>
    <xf numFmtId="3" fontId="7" fillId="2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3" fontId="10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left" vertical="center"/>
    </xf>
    <xf numFmtId="1" fontId="7" fillId="2" borderId="2" xfId="0" applyNumberFormat="1" applyFont="1" applyFill="1" applyBorder="1" applyAlignment="1">
      <alignment horizontal="center" vertical="center" wrapText="1"/>
    </xf>
    <xf numFmtId="3" fontId="7" fillId="2" borderId="6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vertical="center" wrapText="1"/>
    </xf>
    <xf numFmtId="3" fontId="7" fillId="2" borderId="6" xfId="0" applyNumberFormat="1" applyFont="1" applyFill="1" applyBorder="1" applyAlignment="1">
      <alignment vertical="center" wrapText="1"/>
    </xf>
    <xf numFmtId="0" fontId="1" fillId="2" borderId="8" xfId="0" applyFont="1" applyFill="1" applyBorder="1"/>
    <xf numFmtId="3" fontId="7" fillId="2" borderId="9" xfId="0" applyNumberFormat="1" applyFont="1" applyFill="1" applyBorder="1" applyAlignment="1">
      <alignment vertical="center" wrapText="1"/>
    </xf>
    <xf numFmtId="3" fontId="7" fillId="2" borderId="10" xfId="0" applyNumberFormat="1" applyFont="1" applyFill="1" applyBorder="1" applyAlignment="1">
      <alignment vertical="center" wrapText="1"/>
    </xf>
    <xf numFmtId="16" fontId="1" fillId="0" borderId="0" xfId="0" applyNumberFormat="1" applyFont="1" applyFill="1"/>
    <xf numFmtId="9" fontId="6" fillId="7" borderId="2" xfId="0" applyNumberFormat="1" applyFont="1" applyFill="1" applyBorder="1" applyAlignment="1">
      <alignment horizontal="center" vertical="center" wrapText="1"/>
    </xf>
    <xf numFmtId="41" fontId="6" fillId="7" borderId="2" xfId="0" applyNumberFormat="1" applyFont="1" applyFill="1" applyBorder="1" applyAlignment="1">
      <alignment horizontal="center" vertical="center" wrapText="1"/>
    </xf>
    <xf numFmtId="2" fontId="7" fillId="3" borderId="11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7" fillId="2" borderId="11" xfId="0" applyNumberFormat="1" applyFont="1" applyFill="1" applyBorder="1" applyAlignment="1">
      <alignment horizontal="center" vertical="center" wrapText="1"/>
    </xf>
    <xf numFmtId="3" fontId="7" fillId="2" borderId="11" xfId="0" applyNumberFormat="1" applyFont="1" applyFill="1" applyBorder="1" applyAlignment="1">
      <alignment horizontal="center" vertical="center"/>
    </xf>
    <xf numFmtId="3" fontId="7" fillId="2" borderId="11" xfId="0" applyNumberFormat="1" applyFont="1" applyFill="1" applyBorder="1" applyAlignment="1">
      <alignment horizontal="left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3" fontId="7" fillId="2" borderId="13" xfId="0" applyNumberFormat="1" applyFont="1" applyFill="1" applyBorder="1" applyAlignment="1">
      <alignment horizontal="center" vertical="center"/>
    </xf>
    <xf numFmtId="3" fontId="7" fillId="2" borderId="21" xfId="0" applyNumberFormat="1" applyFont="1" applyFill="1" applyBorder="1" applyAlignment="1">
      <alignment horizontal="center" vertical="center"/>
    </xf>
    <xf numFmtId="3" fontId="7" fillId="2" borderId="7" xfId="0" applyNumberFormat="1" applyFont="1" applyFill="1" applyBorder="1" applyAlignment="1">
      <alignment horizontal="center" vertical="center"/>
    </xf>
    <xf numFmtId="3" fontId="7" fillId="2" borderId="8" xfId="0" applyNumberFormat="1" applyFont="1" applyFill="1" applyBorder="1" applyAlignment="1">
      <alignment horizontal="center" vertical="center"/>
    </xf>
    <xf numFmtId="3" fontId="10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4" fillId="4" borderId="0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 wrapText="1"/>
    </xf>
    <xf numFmtId="3" fontId="7" fillId="2" borderId="0" xfId="0" applyNumberFormat="1" applyFont="1" applyFill="1" applyBorder="1" applyAlignment="1">
      <alignment horizontal="left" vertical="center" wrapText="1"/>
    </xf>
    <xf numFmtId="3" fontId="7" fillId="2" borderId="0" xfId="0" applyNumberFormat="1" applyFont="1" applyFill="1" applyBorder="1" applyAlignment="1">
      <alignment vertical="center" wrapText="1"/>
    </xf>
    <xf numFmtId="3" fontId="7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/>
    <xf numFmtId="0" fontId="4" fillId="5" borderId="0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3" fontId="7" fillId="2" borderId="7" xfId="0" applyNumberFormat="1" applyFont="1" applyFill="1" applyBorder="1" applyAlignment="1">
      <alignment horizontal="center" vertical="center" wrapText="1"/>
    </xf>
    <xf numFmtId="2" fontId="7" fillId="2" borderId="6" xfId="0" applyNumberFormat="1" applyFont="1" applyFill="1" applyBorder="1" applyAlignment="1">
      <alignment horizontal="center" vertical="center" wrapText="1"/>
    </xf>
    <xf numFmtId="2" fontId="7" fillId="2" borderId="7" xfId="0" applyNumberFormat="1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164" fontId="7" fillId="2" borderId="7" xfId="0" applyNumberFormat="1" applyFont="1" applyFill="1" applyBorder="1" applyAlignment="1">
      <alignment horizontal="center" vertical="center" wrapText="1"/>
    </xf>
    <xf numFmtId="2" fontId="7" fillId="2" borderId="5" xfId="0" applyNumberFormat="1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9" fontId="6" fillId="7" borderId="2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/>
    </xf>
    <xf numFmtId="164" fontId="7" fillId="2" borderId="5" xfId="0" applyNumberFormat="1" applyFont="1" applyFill="1" applyBorder="1" applyAlignment="1">
      <alignment horizontal="center" vertical="center" wrapText="1"/>
    </xf>
    <xf numFmtId="164" fontId="12" fillId="2" borderId="5" xfId="0" applyNumberFormat="1" applyFont="1" applyFill="1" applyBorder="1" applyAlignment="1">
      <alignment horizontal="center" vertical="center"/>
    </xf>
    <xf numFmtId="164" fontId="12" fillId="2" borderId="6" xfId="0" applyNumberFormat="1" applyFont="1" applyFill="1" applyBorder="1" applyAlignment="1">
      <alignment horizontal="center" vertical="center"/>
    </xf>
    <xf numFmtId="164" fontId="12" fillId="2" borderId="7" xfId="0" applyNumberFormat="1" applyFont="1" applyFill="1" applyBorder="1" applyAlignment="1">
      <alignment horizontal="center" vertical="center"/>
    </xf>
    <xf numFmtId="3" fontId="7" fillId="2" borderId="5" xfId="0" applyNumberFormat="1" applyFont="1" applyFill="1" applyBorder="1" applyAlignment="1">
      <alignment horizontal="center" vertical="center" wrapText="1"/>
    </xf>
    <xf numFmtId="3" fontId="7" fillId="2" borderId="6" xfId="0" applyNumberFormat="1" applyFont="1" applyFill="1" applyBorder="1" applyAlignment="1">
      <alignment horizontal="center" vertical="center" wrapText="1"/>
    </xf>
    <xf numFmtId="3" fontId="7" fillId="2" borderId="7" xfId="0" applyNumberFormat="1" applyFont="1" applyFill="1" applyBorder="1" applyAlignment="1">
      <alignment horizontal="center" vertical="center" wrapText="1"/>
    </xf>
    <xf numFmtId="2" fontId="12" fillId="2" borderId="5" xfId="0" applyNumberFormat="1" applyFont="1" applyFill="1" applyBorder="1" applyAlignment="1">
      <alignment horizontal="center" vertical="center"/>
    </xf>
    <xf numFmtId="2" fontId="12" fillId="2" borderId="6" xfId="0" applyNumberFormat="1" applyFont="1" applyFill="1" applyBorder="1" applyAlignment="1">
      <alignment horizontal="center" vertical="center"/>
    </xf>
    <xf numFmtId="2" fontId="12" fillId="2" borderId="7" xfId="0" applyNumberFormat="1" applyFont="1" applyFill="1" applyBorder="1" applyAlignment="1">
      <alignment horizontal="center" vertical="center"/>
    </xf>
    <xf numFmtId="1" fontId="12" fillId="2" borderId="5" xfId="0" applyNumberFormat="1" applyFont="1" applyFill="1" applyBorder="1" applyAlignment="1">
      <alignment horizontal="center" vertical="center"/>
    </xf>
    <xf numFmtId="1" fontId="12" fillId="2" borderId="6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 vertical="center" wrapText="1"/>
    </xf>
    <xf numFmtId="3" fontId="7" fillId="2" borderId="16" xfId="0" applyNumberFormat="1" applyFont="1" applyFill="1" applyBorder="1" applyAlignment="1">
      <alignment horizontal="center" vertical="center" wrapText="1"/>
    </xf>
    <xf numFmtId="3" fontId="7" fillId="2" borderId="17" xfId="0" applyNumberFormat="1" applyFont="1" applyFill="1" applyBorder="1" applyAlignment="1">
      <alignment horizontal="center" vertical="center" wrapText="1"/>
    </xf>
    <xf numFmtId="2" fontId="7" fillId="2" borderId="12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/>
    </xf>
    <xf numFmtId="1" fontId="12" fillId="2" borderId="7" xfId="0" applyNumberFormat="1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 wrapText="1"/>
    </xf>
    <xf numFmtId="3" fontId="7" fillId="2" borderId="18" xfId="0" applyNumberFormat="1" applyFont="1" applyFill="1" applyBorder="1" applyAlignment="1">
      <alignment horizontal="center" vertical="center"/>
    </xf>
    <xf numFmtId="3" fontId="7" fillId="2" borderId="19" xfId="0" applyNumberFormat="1" applyFont="1" applyFill="1" applyBorder="1" applyAlignment="1">
      <alignment horizontal="center" vertical="center"/>
    </xf>
    <xf numFmtId="3" fontId="7" fillId="2" borderId="20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 vertical="center"/>
    </xf>
    <xf numFmtId="3" fontId="7" fillId="2" borderId="16" xfId="0" applyNumberFormat="1" applyFont="1" applyFill="1" applyBorder="1" applyAlignment="1">
      <alignment horizontal="center" vertical="center"/>
    </xf>
    <xf numFmtId="3" fontId="7" fillId="2" borderId="17" xfId="0" applyNumberFormat="1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4F6649"/>
      <color rgb="FF749963"/>
      <color rgb="FF1B282E"/>
      <color rgb="FFE846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mailto:stepanova@arban.ru?subject=&#1055;&#1088;&#1072;&#1081;&#1089;%20&#1050;&#1072;&#1083;&#1080;&#1085;&#1072;%20&#1044;&#1086;&#1083;&#1080;&#1085;&#1072;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mailto:stepanova@arban.ru?subject=&#1055;&#1088;&#1072;&#1081;&#1089;%20&#1050;&#1072;&#1083;&#1080;&#1085;&#1072;%20&#1044;&#1086;&#1083;&#1080;&#1085;&#1072;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mailto:stepanova@arban.ru?subject=&#1055;&#1088;&#1072;&#1081;&#1089;%20&#1050;&#1072;&#1083;&#1080;&#1085;&#1072;%20&#1044;&#1086;&#1083;&#1080;&#1085;&#1072;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3346174</xdr:colOff>
      <xdr:row>0</xdr:row>
      <xdr:rowOff>3495218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21348" cy="3495218"/>
        </a:xfrm>
        <a:prstGeom prst="rect">
          <a:avLst/>
        </a:prstGeom>
      </xdr:spPr>
    </xdr:pic>
    <xdr:clientData/>
  </xdr:twoCellAnchor>
  <xdr:twoCellAnchor editAs="oneCell">
    <xdr:from>
      <xdr:col>7</xdr:col>
      <xdr:colOff>1350063</xdr:colOff>
      <xdr:row>32</xdr:row>
      <xdr:rowOff>116931</xdr:rowOff>
    </xdr:from>
    <xdr:to>
      <xdr:col>7</xdr:col>
      <xdr:colOff>3356402</xdr:colOff>
      <xdr:row>38</xdr:row>
      <xdr:rowOff>0</xdr:rowOff>
    </xdr:to>
    <xdr:pic>
      <xdr:nvPicPr>
        <xdr:cNvPr id="11" name="Рисунок 10" descr="C:\Users\dinal\Downloads\Планировки для сайта_1000х1000 px-20231011T062706Z-001\Планировки для сайта_1000х1000 px\Калинина - Лист - 2Б - 44-0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9"/>
        <a:stretch/>
      </xdr:blipFill>
      <xdr:spPr bwMode="auto">
        <a:xfrm>
          <a:off x="8125237" y="13965453"/>
          <a:ext cx="2006339" cy="177150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390524</xdr:colOff>
      <xdr:row>0</xdr:row>
      <xdr:rowOff>2457450</xdr:rowOff>
    </xdr:from>
    <xdr:ext cx="733425" cy="980140"/>
    <xdr:sp macro="" textlink="">
      <xdr:nvSpPr>
        <xdr:cNvPr id="6" name="TextBox 5"/>
        <xdr:cNvSpPr txBox="1"/>
      </xdr:nvSpPr>
      <xdr:spPr>
        <a:xfrm>
          <a:off x="5934074" y="2457450"/>
          <a:ext cx="733425" cy="9801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5400">
              <a:solidFill>
                <a:schemeClr val="bg1"/>
              </a:solidFill>
              <a:latin typeface="Futura PT Bold" panose="020B0902020204020203" pitchFamily="34" charset="-52"/>
            </a:rPr>
            <a:t>1</a:t>
          </a:r>
        </a:p>
      </xdr:txBody>
    </xdr:sp>
    <xdr:clientData/>
  </xdr:oneCellAnchor>
  <xdr:twoCellAnchor editAs="oneCell">
    <xdr:from>
      <xdr:col>7</xdr:col>
      <xdr:colOff>815601</xdr:colOff>
      <xdr:row>6</xdr:row>
      <xdr:rowOff>289112</xdr:rowOff>
    </xdr:from>
    <xdr:to>
      <xdr:col>7</xdr:col>
      <xdr:colOff>2791199</xdr:colOff>
      <xdr:row>12</xdr:row>
      <xdr:rowOff>196104</xdr:rowOff>
    </xdr:to>
    <xdr:pic>
      <xdr:nvPicPr>
        <xdr:cNvPr id="8" name="Рисунок 7" descr="C:\Users\dinal\Downloads\Планировки для сайта_1000х1000 px-20231011T062706Z-001\Планировки для сайта_1000х1000 px\Калинина - Лист - 2Е - 34-9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1351" y="5321487"/>
          <a:ext cx="1975598" cy="18119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1070942</xdr:colOff>
      <xdr:row>14</xdr:row>
      <xdr:rowOff>97054</xdr:rowOff>
    </xdr:from>
    <xdr:to>
      <xdr:col>7</xdr:col>
      <xdr:colOff>3461157</xdr:colOff>
      <xdr:row>20</xdr:row>
      <xdr:rowOff>7128</xdr:rowOff>
    </xdr:to>
    <xdr:pic>
      <xdr:nvPicPr>
        <xdr:cNvPr id="9" name="Рисунок 8" descr="C:\Users\dinal\Downloads\Планировки для сайта_1000х1000 px-20231011T062706Z-001\Планировки для сайта_1000х1000 px\Калинина - Лист - 2В - 35-7.pn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87" b="11567"/>
        <a:stretch/>
      </xdr:blipFill>
      <xdr:spPr bwMode="auto">
        <a:xfrm>
          <a:off x="7846116" y="7965532"/>
          <a:ext cx="2390215" cy="17985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661147</xdr:colOff>
      <xdr:row>22</xdr:row>
      <xdr:rowOff>123265</xdr:rowOff>
    </xdr:from>
    <xdr:to>
      <xdr:col>7</xdr:col>
      <xdr:colOff>2935941</xdr:colOff>
      <xdr:row>28</xdr:row>
      <xdr:rowOff>2091</xdr:rowOff>
    </xdr:to>
    <xdr:pic>
      <xdr:nvPicPr>
        <xdr:cNvPr id="10" name="Рисунок 9" descr="C:\Users\dinal\Downloads\Планировки для сайта_1000х1000 px-20231011T062706Z-001\Планировки для сайта_1000х1000 px\Калинина - Лист - 2Г - 36-8.pn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0" b="9727"/>
        <a:stretch/>
      </xdr:blipFill>
      <xdr:spPr bwMode="auto">
        <a:xfrm>
          <a:off x="7306235" y="11620500"/>
          <a:ext cx="2274794" cy="17614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504265</xdr:colOff>
      <xdr:row>40</xdr:row>
      <xdr:rowOff>156884</xdr:rowOff>
    </xdr:from>
    <xdr:to>
      <xdr:col>7</xdr:col>
      <xdr:colOff>2939753</xdr:colOff>
      <xdr:row>46</xdr:row>
      <xdr:rowOff>134472</xdr:rowOff>
    </xdr:to>
    <xdr:pic>
      <xdr:nvPicPr>
        <xdr:cNvPr id="12" name="Рисунок 11" descr="C:\Users\dinal\Downloads\Планировки для сайта_1000х1000 px-20231011T062706Z-001\Планировки для сайта_1000х1000 px\Калинина - Лист - 2Ж - 45-4.pn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49" b="14173"/>
        <a:stretch/>
      </xdr:blipFill>
      <xdr:spPr bwMode="auto">
        <a:xfrm>
          <a:off x="7149353" y="17929413"/>
          <a:ext cx="2435488" cy="18601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644339</xdr:colOff>
      <xdr:row>50</xdr:row>
      <xdr:rowOff>123264</xdr:rowOff>
    </xdr:from>
    <xdr:to>
      <xdr:col>7</xdr:col>
      <xdr:colOff>2703083</xdr:colOff>
      <xdr:row>56</xdr:row>
      <xdr:rowOff>243389</xdr:rowOff>
    </xdr:to>
    <xdr:pic>
      <xdr:nvPicPr>
        <xdr:cNvPr id="13" name="Рисунок 12" descr="C:\Users\dinal\Downloads\Планировки для сайта_1000х1000 px-20231011T062706Z-001\Планировки для сайта_1000х1000 px\Калинина - Лист - 2Д - 46-9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0089" y="21030639"/>
          <a:ext cx="2058744" cy="20251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802924</xdr:colOff>
      <xdr:row>63</xdr:row>
      <xdr:rowOff>289892</xdr:rowOff>
    </xdr:from>
    <xdr:to>
      <xdr:col>7</xdr:col>
      <xdr:colOff>2407478</xdr:colOff>
      <xdr:row>69</xdr:row>
      <xdr:rowOff>75946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4114"/>
        <a:stretch/>
      </xdr:blipFill>
      <xdr:spPr>
        <a:xfrm>
          <a:off x="7438674" y="25451767"/>
          <a:ext cx="1604554" cy="1691055"/>
        </a:xfrm>
        <a:prstGeom prst="rect">
          <a:avLst/>
        </a:prstGeom>
      </xdr:spPr>
    </xdr:pic>
    <xdr:clientData/>
  </xdr:twoCellAnchor>
  <xdr:twoCellAnchor editAs="oneCell">
    <xdr:from>
      <xdr:col>7</xdr:col>
      <xdr:colOff>927651</xdr:colOff>
      <xdr:row>74</xdr:row>
      <xdr:rowOff>59121</xdr:rowOff>
    </xdr:from>
    <xdr:to>
      <xdr:col>7</xdr:col>
      <xdr:colOff>2575891</xdr:colOff>
      <xdr:row>78</xdr:row>
      <xdr:rowOff>289034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113" b="2725"/>
        <a:stretch/>
      </xdr:blipFill>
      <xdr:spPr>
        <a:xfrm>
          <a:off x="7568875" y="27793293"/>
          <a:ext cx="1648240" cy="1491155"/>
        </a:xfrm>
        <a:prstGeom prst="rect">
          <a:avLst/>
        </a:prstGeom>
      </xdr:spPr>
    </xdr:pic>
    <xdr:clientData/>
  </xdr:twoCellAnchor>
  <xdr:twoCellAnchor editAs="oneCell">
    <xdr:from>
      <xdr:col>7</xdr:col>
      <xdr:colOff>753717</xdr:colOff>
      <xdr:row>81</xdr:row>
      <xdr:rowOff>33130</xdr:rowOff>
    </xdr:from>
    <xdr:to>
      <xdr:col>7</xdr:col>
      <xdr:colOff>2742869</xdr:colOff>
      <xdr:row>87</xdr:row>
      <xdr:rowOff>274650</xdr:rowOff>
    </xdr:to>
    <xdr:pic>
      <xdr:nvPicPr>
        <xdr:cNvPr id="18" name="Рисунок 17" descr="C:\Users\dinal\Downloads\Планировки для сайта_1000х1000 px-20231011T062706Z-001\Планировки для сайта_1000х1000 px\Калинина - Лист - 3В - 59-1.pn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8087" y="29933347"/>
          <a:ext cx="1989152" cy="2129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571500</xdr:colOff>
      <xdr:row>90</xdr:row>
      <xdr:rowOff>98533</xdr:rowOff>
    </xdr:from>
    <xdr:to>
      <xdr:col>7</xdr:col>
      <xdr:colOff>2788920</xdr:colOff>
      <xdr:row>96</xdr:row>
      <xdr:rowOff>190499</xdr:rowOff>
    </xdr:to>
    <xdr:pic>
      <xdr:nvPicPr>
        <xdr:cNvPr id="19" name="Рисунок 18" descr="C:\Users\dinal\Downloads\Планировки для сайта_1000х1000 px-20231011T062706Z-001\Планировки для сайта_1000х1000 px\Калинина - Лист - 3Б - 60-3.pn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25" b="4610"/>
        <a:stretch/>
      </xdr:blipFill>
      <xdr:spPr bwMode="auto">
        <a:xfrm>
          <a:off x="7212724" y="32877671"/>
          <a:ext cx="2217420" cy="1983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472109</xdr:colOff>
      <xdr:row>102</xdr:row>
      <xdr:rowOff>215346</xdr:rowOff>
    </xdr:from>
    <xdr:to>
      <xdr:col>7</xdr:col>
      <xdr:colOff>3139108</xdr:colOff>
      <xdr:row>110</xdr:row>
      <xdr:rowOff>49694</xdr:rowOff>
    </xdr:to>
    <xdr:pic>
      <xdr:nvPicPr>
        <xdr:cNvPr id="21" name="Рисунок 20" descr="C:\Users\dinal\Downloads\Планировки для сайта_1000х1000 px-20231011T062706Z-001\Планировки для сайта_1000х1000 px\Калинина - Лист - (357) 4А - 69-9.pn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4" b="3798"/>
        <a:stretch/>
      </xdr:blipFill>
      <xdr:spPr bwMode="auto">
        <a:xfrm>
          <a:off x="7106479" y="38091716"/>
          <a:ext cx="2666999" cy="23522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111</xdr:row>
      <xdr:rowOff>49697</xdr:rowOff>
    </xdr:from>
    <xdr:to>
      <xdr:col>7</xdr:col>
      <xdr:colOff>3339446</xdr:colOff>
      <xdr:row>115</xdr:row>
      <xdr:rowOff>149776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38501"/>
          <a:ext cx="10114620" cy="862079"/>
        </a:xfrm>
        <a:prstGeom prst="rect">
          <a:avLst/>
        </a:prstGeom>
      </xdr:spPr>
    </xdr:pic>
    <xdr:clientData/>
  </xdr:twoCellAnchor>
  <xdr:twoCellAnchor editAs="oneCell">
    <xdr:from>
      <xdr:col>7</xdr:col>
      <xdr:colOff>57978</xdr:colOff>
      <xdr:row>14</xdr:row>
      <xdr:rowOff>24849</xdr:rowOff>
    </xdr:from>
    <xdr:to>
      <xdr:col>7</xdr:col>
      <xdr:colOff>964095</xdr:colOff>
      <xdr:row>16</xdr:row>
      <xdr:rowOff>301488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152" y="7893327"/>
          <a:ext cx="906117" cy="906117"/>
        </a:xfrm>
        <a:prstGeom prst="rect">
          <a:avLst/>
        </a:prstGeom>
      </xdr:spPr>
    </xdr:pic>
    <xdr:clientData/>
  </xdr:twoCellAnchor>
  <xdr:twoCellAnchor editAs="oneCell">
    <xdr:from>
      <xdr:col>7</xdr:col>
      <xdr:colOff>57978</xdr:colOff>
      <xdr:row>33</xdr:row>
      <xdr:rowOff>231913</xdr:rowOff>
    </xdr:from>
    <xdr:to>
      <xdr:col>7</xdr:col>
      <xdr:colOff>964095</xdr:colOff>
      <xdr:row>36</xdr:row>
      <xdr:rowOff>193813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152" y="14395174"/>
          <a:ext cx="906117" cy="906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3486978</xdr:colOff>
      <xdr:row>0</xdr:row>
      <xdr:rowOff>3495218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21348" cy="3495218"/>
        </a:xfrm>
        <a:prstGeom prst="rect">
          <a:avLst/>
        </a:prstGeom>
      </xdr:spPr>
    </xdr:pic>
    <xdr:clientData/>
  </xdr:twoCellAnchor>
  <xdr:twoCellAnchor editAs="oneCell">
    <xdr:from>
      <xdr:col>7</xdr:col>
      <xdr:colOff>1299880</xdr:colOff>
      <xdr:row>34</xdr:row>
      <xdr:rowOff>67235</xdr:rowOff>
    </xdr:from>
    <xdr:to>
      <xdr:col>7</xdr:col>
      <xdr:colOff>3372970</xdr:colOff>
      <xdr:row>40</xdr:row>
      <xdr:rowOff>192661</xdr:rowOff>
    </xdr:to>
    <xdr:pic>
      <xdr:nvPicPr>
        <xdr:cNvPr id="2" name="Рисунок 1" descr="C:\Users\dinal\Downloads\Планировки для сайта_1000х1000 px-20231011T062706Z-001\Планировки для сайта_1000х1000 px\Калинина - Лист - 2Б - 44-0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9"/>
        <a:stretch/>
      </xdr:blipFill>
      <xdr:spPr bwMode="auto">
        <a:xfrm>
          <a:off x="9027554" y="14545235"/>
          <a:ext cx="2073090" cy="201386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390524</xdr:colOff>
      <xdr:row>0</xdr:row>
      <xdr:rowOff>2457450</xdr:rowOff>
    </xdr:from>
    <xdr:ext cx="733425" cy="980140"/>
    <xdr:sp macro="" textlink="">
      <xdr:nvSpPr>
        <xdr:cNvPr id="4" name="TextBox 3"/>
        <xdr:cNvSpPr txBox="1"/>
      </xdr:nvSpPr>
      <xdr:spPr>
        <a:xfrm>
          <a:off x="5934074" y="2457450"/>
          <a:ext cx="733425" cy="9801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5400">
              <a:solidFill>
                <a:schemeClr val="bg1"/>
              </a:solidFill>
              <a:latin typeface="Futura PT Bold" panose="020B0902020204020203" pitchFamily="34" charset="-52"/>
            </a:rPr>
            <a:t>2</a:t>
          </a:r>
        </a:p>
      </xdr:txBody>
    </xdr:sp>
    <xdr:clientData/>
  </xdr:oneCellAnchor>
  <xdr:twoCellAnchor editAs="oneCell">
    <xdr:from>
      <xdr:col>7</xdr:col>
      <xdr:colOff>815601</xdr:colOff>
      <xdr:row>6</xdr:row>
      <xdr:rowOff>289112</xdr:rowOff>
    </xdr:from>
    <xdr:to>
      <xdr:col>7</xdr:col>
      <xdr:colOff>2791199</xdr:colOff>
      <xdr:row>12</xdr:row>
      <xdr:rowOff>196104</xdr:rowOff>
    </xdr:to>
    <xdr:pic>
      <xdr:nvPicPr>
        <xdr:cNvPr id="5" name="Рисунок 4" descr="C:\Users\dinal\Downloads\Планировки для сайта_1000х1000 px-20231011T062706Z-001\Планировки для сайта_1000х1000 px\Калинина - Лист - 2Е - 34-9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526" y="5327837"/>
          <a:ext cx="1975598" cy="17929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590551</xdr:colOff>
      <xdr:row>15</xdr:row>
      <xdr:rowOff>105336</xdr:rowOff>
    </xdr:from>
    <xdr:to>
      <xdr:col>7</xdr:col>
      <xdr:colOff>2980766</xdr:colOff>
      <xdr:row>21</xdr:row>
      <xdr:rowOff>15410</xdr:rowOff>
    </xdr:to>
    <xdr:pic>
      <xdr:nvPicPr>
        <xdr:cNvPr id="6" name="Рисунок 5" descr="C:\Users\dinal\Downloads\Планировки для сайта_1000х1000 px-20231011T062706Z-001\Планировки для сайта_1000х1000 px\Калинина - Лист - 2В - 35-7.pn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87" b="11567"/>
        <a:stretch/>
      </xdr:blipFill>
      <xdr:spPr bwMode="auto">
        <a:xfrm>
          <a:off x="7229476" y="8287311"/>
          <a:ext cx="2390215" cy="17960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661147</xdr:colOff>
      <xdr:row>24</xdr:row>
      <xdr:rowOff>123265</xdr:rowOff>
    </xdr:from>
    <xdr:to>
      <xdr:col>7</xdr:col>
      <xdr:colOff>2935941</xdr:colOff>
      <xdr:row>30</xdr:row>
      <xdr:rowOff>2091</xdr:rowOff>
    </xdr:to>
    <xdr:pic>
      <xdr:nvPicPr>
        <xdr:cNvPr id="7" name="Рисунок 6" descr="C:\Users\dinal\Downloads\Планировки для сайта_1000х1000 px-20231011T062706Z-001\Планировки для сайта_1000х1000 px\Калинина - Лист - 2Г - 36-8.pn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0" b="9727"/>
        <a:stretch/>
      </xdr:blipFill>
      <xdr:spPr bwMode="auto">
        <a:xfrm>
          <a:off x="7300072" y="11448490"/>
          <a:ext cx="2274794" cy="17647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504265</xdr:colOff>
      <xdr:row>44</xdr:row>
      <xdr:rowOff>156884</xdr:rowOff>
    </xdr:from>
    <xdr:to>
      <xdr:col>7</xdr:col>
      <xdr:colOff>2939753</xdr:colOff>
      <xdr:row>50</xdr:row>
      <xdr:rowOff>134471</xdr:rowOff>
    </xdr:to>
    <xdr:pic>
      <xdr:nvPicPr>
        <xdr:cNvPr id="8" name="Рисунок 7" descr="C:\Users\dinal\Downloads\Планировки для сайта_1000х1000 px-20231011T062706Z-001\Планировки для сайта_1000х1000 px\Калинина - Лист - 2Ж - 45-4.pn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49" b="14173"/>
        <a:stretch/>
      </xdr:blipFill>
      <xdr:spPr bwMode="auto">
        <a:xfrm>
          <a:off x="7143190" y="17768609"/>
          <a:ext cx="2435488" cy="18635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644339</xdr:colOff>
      <xdr:row>54</xdr:row>
      <xdr:rowOff>123264</xdr:rowOff>
    </xdr:from>
    <xdr:to>
      <xdr:col>7</xdr:col>
      <xdr:colOff>2703083</xdr:colOff>
      <xdr:row>60</xdr:row>
      <xdr:rowOff>243389</xdr:rowOff>
    </xdr:to>
    <xdr:pic>
      <xdr:nvPicPr>
        <xdr:cNvPr id="9" name="Рисунок 8" descr="C:\Users\dinal\Downloads\Планировки для сайта_1000х1000 px-20231011T062706Z-001\Планировки для сайта_1000х1000 px\Калинина - Лист - 2Д - 46-9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264" y="20878239"/>
          <a:ext cx="2058744" cy="2006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802924</xdr:colOff>
      <xdr:row>67</xdr:row>
      <xdr:rowOff>289892</xdr:rowOff>
    </xdr:from>
    <xdr:to>
      <xdr:col>7</xdr:col>
      <xdr:colOff>2407478</xdr:colOff>
      <xdr:row>73</xdr:row>
      <xdr:rowOff>75946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4114"/>
        <a:stretch/>
      </xdr:blipFill>
      <xdr:spPr>
        <a:xfrm>
          <a:off x="7441849" y="25273967"/>
          <a:ext cx="1604554" cy="1672005"/>
        </a:xfrm>
        <a:prstGeom prst="rect">
          <a:avLst/>
        </a:prstGeom>
      </xdr:spPr>
    </xdr:pic>
    <xdr:clientData/>
  </xdr:twoCellAnchor>
  <xdr:twoCellAnchor editAs="oneCell">
    <xdr:from>
      <xdr:col>7</xdr:col>
      <xdr:colOff>927651</xdr:colOff>
      <xdr:row>79</xdr:row>
      <xdr:rowOff>59121</xdr:rowOff>
    </xdr:from>
    <xdr:to>
      <xdr:col>7</xdr:col>
      <xdr:colOff>2575891</xdr:colOff>
      <xdr:row>83</xdr:row>
      <xdr:rowOff>289033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113" b="2725"/>
        <a:stretch/>
      </xdr:blipFill>
      <xdr:spPr>
        <a:xfrm>
          <a:off x="7566576" y="28957971"/>
          <a:ext cx="1648240" cy="1487213"/>
        </a:xfrm>
        <a:prstGeom prst="rect">
          <a:avLst/>
        </a:prstGeom>
      </xdr:spPr>
    </xdr:pic>
    <xdr:clientData/>
  </xdr:twoCellAnchor>
  <xdr:twoCellAnchor editAs="oneCell">
    <xdr:from>
      <xdr:col>7</xdr:col>
      <xdr:colOff>753717</xdr:colOff>
      <xdr:row>89</xdr:row>
      <xdr:rowOff>33130</xdr:rowOff>
    </xdr:from>
    <xdr:to>
      <xdr:col>7</xdr:col>
      <xdr:colOff>2742869</xdr:colOff>
      <xdr:row>95</xdr:row>
      <xdr:rowOff>274651</xdr:rowOff>
    </xdr:to>
    <xdr:pic>
      <xdr:nvPicPr>
        <xdr:cNvPr id="12" name="Рисунок 11" descr="C:\Users\dinal\Downloads\Планировки для сайта_1000х1000 px-20231011T062706Z-001\Планировки для сайта_1000х1000 px\Калинина - Лист - 3В - 59-1.pn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2642" y="31132255"/>
          <a:ext cx="1989152" cy="2127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571500</xdr:colOff>
      <xdr:row>99</xdr:row>
      <xdr:rowOff>98533</xdr:rowOff>
    </xdr:from>
    <xdr:to>
      <xdr:col>7</xdr:col>
      <xdr:colOff>2788920</xdr:colOff>
      <xdr:row>105</xdr:row>
      <xdr:rowOff>190499</xdr:rowOff>
    </xdr:to>
    <xdr:pic>
      <xdr:nvPicPr>
        <xdr:cNvPr id="13" name="Рисунок 12" descr="C:\Users\dinal\Downloads\Планировки для сайта_1000х1000 px-20231011T062706Z-001\Планировки для сайта_1000х1000 px\Калинина - Лист - 3Б - 60-3.pn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25" b="4610"/>
        <a:stretch/>
      </xdr:blipFill>
      <xdr:spPr bwMode="auto">
        <a:xfrm>
          <a:off x="7210425" y="34026583"/>
          <a:ext cx="2217420" cy="1977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472109</xdr:colOff>
      <xdr:row>112</xdr:row>
      <xdr:rowOff>215346</xdr:rowOff>
    </xdr:from>
    <xdr:to>
      <xdr:col>7</xdr:col>
      <xdr:colOff>3139108</xdr:colOff>
      <xdr:row>120</xdr:row>
      <xdr:rowOff>49694</xdr:rowOff>
    </xdr:to>
    <xdr:pic>
      <xdr:nvPicPr>
        <xdr:cNvPr id="14" name="Рисунок 13" descr="C:\Users\dinal\Downloads\Планировки для сайта_1000х1000 px-20231011T062706Z-001\Планировки для сайта_1000х1000 px\Калинина - Лист - (357) 4А - 69-9.pn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4" b="3798"/>
        <a:stretch/>
      </xdr:blipFill>
      <xdr:spPr bwMode="auto">
        <a:xfrm>
          <a:off x="7111034" y="38058171"/>
          <a:ext cx="2666999" cy="23489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121</xdr:row>
      <xdr:rowOff>49696</xdr:rowOff>
    </xdr:from>
    <xdr:to>
      <xdr:col>7</xdr:col>
      <xdr:colOff>3480250</xdr:colOff>
      <xdr:row>125</xdr:row>
      <xdr:rowOff>149775</xdr:rowOff>
    </xdr:to>
    <xdr:pic>
      <xdr:nvPicPr>
        <xdr:cNvPr id="16" name="Рисунок 15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95022"/>
          <a:ext cx="10114620" cy="8620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8283</xdr:rowOff>
    </xdr:from>
    <xdr:to>
      <xdr:col>7</xdr:col>
      <xdr:colOff>3486978</xdr:colOff>
      <xdr:row>0</xdr:row>
      <xdr:rowOff>3503501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83"/>
          <a:ext cx="10121348" cy="3495218"/>
        </a:xfrm>
        <a:prstGeom prst="rect">
          <a:avLst/>
        </a:prstGeom>
      </xdr:spPr>
    </xdr:pic>
    <xdr:clientData/>
  </xdr:twoCellAnchor>
  <xdr:twoCellAnchor editAs="oneCell">
    <xdr:from>
      <xdr:col>7</xdr:col>
      <xdr:colOff>1515717</xdr:colOff>
      <xdr:row>34</xdr:row>
      <xdr:rowOff>249453</xdr:rowOff>
    </xdr:from>
    <xdr:to>
      <xdr:col>7</xdr:col>
      <xdr:colOff>3472361</xdr:colOff>
      <xdr:row>39</xdr:row>
      <xdr:rowOff>256761</xdr:rowOff>
    </xdr:to>
    <xdr:pic>
      <xdr:nvPicPr>
        <xdr:cNvPr id="2" name="Рисунок 1" descr="C:\Users\dinal\Downloads\Планировки для сайта_1000х1000 px-20231011T062706Z-001\Планировки для сайта_1000х1000 px\Калинина - Лист - 2Б - 44-0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9"/>
        <a:stretch/>
      </xdr:blipFill>
      <xdr:spPr bwMode="auto">
        <a:xfrm>
          <a:off x="8150087" y="14097975"/>
          <a:ext cx="1956644" cy="191230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390524</xdr:colOff>
      <xdr:row>0</xdr:row>
      <xdr:rowOff>2457450</xdr:rowOff>
    </xdr:from>
    <xdr:ext cx="733425" cy="980140"/>
    <xdr:sp macro="" textlink="">
      <xdr:nvSpPr>
        <xdr:cNvPr id="4" name="TextBox 3"/>
        <xdr:cNvSpPr txBox="1"/>
      </xdr:nvSpPr>
      <xdr:spPr>
        <a:xfrm>
          <a:off x="5934074" y="2457450"/>
          <a:ext cx="733425" cy="9801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5400">
              <a:solidFill>
                <a:schemeClr val="bg1"/>
              </a:solidFill>
              <a:latin typeface="Futura PT Bold" panose="020B0902020204020203" pitchFamily="34" charset="-52"/>
            </a:rPr>
            <a:t>3</a:t>
          </a:r>
        </a:p>
      </xdr:txBody>
    </xdr:sp>
    <xdr:clientData/>
  </xdr:oneCellAnchor>
  <xdr:twoCellAnchor editAs="oneCell">
    <xdr:from>
      <xdr:col>7</xdr:col>
      <xdr:colOff>381000</xdr:colOff>
      <xdr:row>6</xdr:row>
      <xdr:rowOff>57200</xdr:rowOff>
    </xdr:from>
    <xdr:to>
      <xdr:col>7</xdr:col>
      <xdr:colOff>3176617</xdr:colOff>
      <xdr:row>12</xdr:row>
      <xdr:rowOff>289892</xdr:rowOff>
    </xdr:to>
    <xdr:pic>
      <xdr:nvPicPr>
        <xdr:cNvPr id="5" name="Рисунок 4" descr="C:\Users\dinal\Downloads\Планировки для сайта_1000х1000 px-20231011T062706Z-001\Планировки для сайта_1000х1000 px\Калинина - Лист - 2Е - 34-9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5370" y="5093026"/>
          <a:ext cx="2795617" cy="21211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654326</xdr:colOff>
      <xdr:row>15</xdr:row>
      <xdr:rowOff>14227</xdr:rowOff>
    </xdr:from>
    <xdr:to>
      <xdr:col>7</xdr:col>
      <xdr:colOff>3088440</xdr:colOff>
      <xdr:row>21</xdr:row>
      <xdr:rowOff>231913</xdr:rowOff>
    </xdr:to>
    <xdr:pic>
      <xdr:nvPicPr>
        <xdr:cNvPr id="6" name="Рисунок 5" descr="C:\Users\dinal\Downloads\Планировки для сайта_1000х1000 px-20231011T062706Z-001\Планировки для сайта_1000х1000 px\Калинина - Лист - 2В - 35-7.pn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87" b="11567"/>
        <a:stretch/>
      </xdr:blipFill>
      <xdr:spPr bwMode="auto">
        <a:xfrm>
          <a:off x="7288696" y="8197444"/>
          <a:ext cx="2434114" cy="21061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596348</xdr:colOff>
      <xdr:row>25</xdr:row>
      <xdr:rowOff>57004</xdr:rowOff>
    </xdr:from>
    <xdr:to>
      <xdr:col>7</xdr:col>
      <xdr:colOff>3018767</xdr:colOff>
      <xdr:row>31</xdr:row>
      <xdr:rowOff>298174</xdr:rowOff>
    </xdr:to>
    <xdr:pic>
      <xdr:nvPicPr>
        <xdr:cNvPr id="7" name="Рисунок 6" descr="C:\Users\dinal\Downloads\Планировки для сайта_1000х1000 px-20231011T062706Z-001\Планировки для сайта_1000х1000 px\Калинина - Лист - 2Г - 36-8.pn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0" b="9727"/>
        <a:stretch/>
      </xdr:blipFill>
      <xdr:spPr bwMode="auto">
        <a:xfrm>
          <a:off x="7230718" y="11387613"/>
          <a:ext cx="2422419" cy="2129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588066</xdr:colOff>
      <xdr:row>41</xdr:row>
      <xdr:rowOff>49209</xdr:rowOff>
    </xdr:from>
    <xdr:to>
      <xdr:col>7</xdr:col>
      <xdr:colOff>3146820</xdr:colOff>
      <xdr:row>48</xdr:row>
      <xdr:rowOff>0</xdr:rowOff>
    </xdr:to>
    <xdr:pic>
      <xdr:nvPicPr>
        <xdr:cNvPr id="8" name="Рисунок 7" descr="C:\Users\dinal\Downloads\Планировки для сайта_1000х1000 px-20231011T062706Z-001\Планировки для сайта_1000х1000 px\Калинина - Лист - 2Ж - 45-4.pn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49" b="14173"/>
        <a:stretch/>
      </xdr:blipFill>
      <xdr:spPr bwMode="auto">
        <a:xfrm>
          <a:off x="7222436" y="18130144"/>
          <a:ext cx="2558754" cy="2153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687456</xdr:colOff>
      <xdr:row>51</xdr:row>
      <xdr:rowOff>73568</xdr:rowOff>
    </xdr:from>
    <xdr:to>
      <xdr:col>7</xdr:col>
      <xdr:colOff>2794191</xdr:colOff>
      <xdr:row>57</xdr:row>
      <xdr:rowOff>289891</xdr:rowOff>
    </xdr:to>
    <xdr:pic>
      <xdr:nvPicPr>
        <xdr:cNvPr id="9" name="Рисунок 8" descr="C:\Users\dinal\Downloads\Планировки для сайта_1000х1000 px-20231011T062706Z-001\Планировки для сайта_1000х1000 px\Калинина - Лист - 2Д - 46-9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1826" y="21301894"/>
          <a:ext cx="2106735" cy="21047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662139</xdr:colOff>
      <xdr:row>64</xdr:row>
      <xdr:rowOff>57980</xdr:rowOff>
    </xdr:from>
    <xdr:to>
      <xdr:col>7</xdr:col>
      <xdr:colOff>2700131</xdr:colOff>
      <xdr:row>70</xdr:row>
      <xdr:rowOff>296364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4114"/>
        <a:stretch/>
      </xdr:blipFill>
      <xdr:spPr>
        <a:xfrm>
          <a:off x="7296509" y="25518719"/>
          <a:ext cx="2037992" cy="2126818"/>
        </a:xfrm>
        <a:prstGeom prst="rect">
          <a:avLst/>
        </a:prstGeom>
      </xdr:spPr>
    </xdr:pic>
    <xdr:clientData/>
  </xdr:twoCellAnchor>
  <xdr:twoCellAnchor editAs="oneCell">
    <xdr:from>
      <xdr:col>7</xdr:col>
      <xdr:colOff>538368</xdr:colOff>
      <xdr:row>76</xdr:row>
      <xdr:rowOff>92251</xdr:rowOff>
    </xdr:from>
    <xdr:to>
      <xdr:col>7</xdr:col>
      <xdr:colOff>3228391</xdr:colOff>
      <xdr:row>84</xdr:row>
      <xdr:rowOff>4257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113" b="2725"/>
        <a:stretch/>
      </xdr:blipFill>
      <xdr:spPr>
        <a:xfrm>
          <a:off x="7172738" y="29015121"/>
          <a:ext cx="2690023" cy="2429920"/>
        </a:xfrm>
        <a:prstGeom prst="rect">
          <a:avLst/>
        </a:prstGeom>
      </xdr:spPr>
    </xdr:pic>
    <xdr:clientData/>
  </xdr:twoCellAnchor>
  <xdr:twoCellAnchor editAs="oneCell">
    <xdr:from>
      <xdr:col>7</xdr:col>
      <xdr:colOff>737152</xdr:colOff>
      <xdr:row>84</xdr:row>
      <xdr:rowOff>57977</xdr:rowOff>
    </xdr:from>
    <xdr:to>
      <xdr:col>7</xdr:col>
      <xdr:colOff>2925086</xdr:colOff>
      <xdr:row>92</xdr:row>
      <xdr:rowOff>0</xdr:rowOff>
    </xdr:to>
    <xdr:pic>
      <xdr:nvPicPr>
        <xdr:cNvPr id="12" name="Рисунок 11" descr="C:\Users\dinal\Downloads\Планировки для сайта_1000х1000 px-20231011T062706Z-001\Планировки для сайта_1000х1000 px\Калинина - Лист - 3В - 59-1.pn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1522" y="32898520"/>
          <a:ext cx="2187934" cy="24599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695739</xdr:colOff>
      <xdr:row>94</xdr:row>
      <xdr:rowOff>65403</xdr:rowOff>
    </xdr:from>
    <xdr:to>
      <xdr:col>7</xdr:col>
      <xdr:colOff>3087094</xdr:colOff>
      <xdr:row>101</xdr:row>
      <xdr:rowOff>207066</xdr:rowOff>
    </xdr:to>
    <xdr:pic>
      <xdr:nvPicPr>
        <xdr:cNvPr id="13" name="Рисунок 12" descr="C:\Users\dinal\Downloads\Планировки для сайта_1000х1000 px-20231011T062706Z-001\Планировки для сайта_1000х1000 px\Калинина - Лист - 3Б - 60-3.pn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25" b="4610"/>
        <a:stretch/>
      </xdr:blipFill>
      <xdr:spPr bwMode="auto">
        <a:xfrm>
          <a:off x="7330109" y="36053338"/>
          <a:ext cx="2391355" cy="23448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505239</xdr:colOff>
      <xdr:row>107</xdr:row>
      <xdr:rowOff>74541</xdr:rowOff>
    </xdr:from>
    <xdr:to>
      <xdr:col>7</xdr:col>
      <xdr:colOff>3279911</xdr:colOff>
      <xdr:row>115</xdr:row>
      <xdr:rowOff>207066</xdr:rowOff>
    </xdr:to>
    <xdr:pic>
      <xdr:nvPicPr>
        <xdr:cNvPr id="14" name="Рисунок 13" descr="C:\Users\dinal\Downloads\Планировки для сайта_1000х1000 px-20231011T062706Z-001\Планировки для сайта_1000х1000 px\Калинина - Лист - (357) 4А - 69-9.pn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4" b="3798"/>
        <a:stretch/>
      </xdr:blipFill>
      <xdr:spPr bwMode="auto">
        <a:xfrm>
          <a:off x="7139609" y="40294889"/>
          <a:ext cx="2774672" cy="26504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116</xdr:row>
      <xdr:rowOff>28574</xdr:rowOff>
    </xdr:from>
    <xdr:to>
      <xdr:col>7</xdr:col>
      <xdr:colOff>3480250</xdr:colOff>
      <xdr:row>120</xdr:row>
      <xdr:rowOff>128653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00324"/>
          <a:ext cx="10119175" cy="862079"/>
        </a:xfrm>
        <a:prstGeom prst="rect">
          <a:avLst/>
        </a:prstGeom>
      </xdr:spPr>
    </xdr:pic>
    <xdr:clientData/>
  </xdr:twoCellAnchor>
  <xdr:twoCellAnchor editAs="oneCell">
    <xdr:from>
      <xdr:col>0</xdr:col>
      <xdr:colOff>91108</xdr:colOff>
      <xdr:row>0</xdr:row>
      <xdr:rowOff>0</xdr:rowOff>
    </xdr:from>
    <xdr:to>
      <xdr:col>8</xdr:col>
      <xdr:colOff>3312</xdr:colOff>
      <xdr:row>0</xdr:row>
      <xdr:rowOff>3495103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8" y="0"/>
          <a:ext cx="10058400" cy="3495103"/>
        </a:xfrm>
        <a:prstGeom prst="rect">
          <a:avLst/>
        </a:prstGeom>
      </xdr:spPr>
    </xdr:pic>
    <xdr:clientData/>
  </xdr:twoCellAnchor>
  <xdr:twoCellAnchor editAs="oneCell">
    <xdr:from>
      <xdr:col>6</xdr:col>
      <xdr:colOff>1060174</xdr:colOff>
      <xdr:row>35</xdr:row>
      <xdr:rowOff>74544</xdr:rowOff>
    </xdr:from>
    <xdr:to>
      <xdr:col>7</xdr:col>
      <xdr:colOff>872986</xdr:colOff>
      <xdr:row>37</xdr:row>
      <xdr:rowOff>152400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239" y="14552544"/>
          <a:ext cx="906117" cy="906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84622"/>
    <pageSetUpPr fitToPage="1"/>
  </sheetPr>
  <dimension ref="A1:W118"/>
  <sheetViews>
    <sheetView view="pageBreakPreview" topLeftCell="A31" zoomScale="110" zoomScaleNormal="100" zoomScaleSheetLayoutView="110" workbookViewId="0">
      <selection activeCell="F41" sqref="F41"/>
    </sheetView>
  </sheetViews>
  <sheetFormatPr defaultColWidth="9.140625" defaultRowHeight="14.25" x14ac:dyDescent="0.2"/>
  <cols>
    <col min="1" max="1" width="10.85546875" style="24" customWidth="1"/>
    <col min="2" max="2" width="18" style="25" customWidth="1"/>
    <col min="3" max="3" width="15.5703125" style="26" customWidth="1"/>
    <col min="4" max="4" width="9.140625" style="27" customWidth="1"/>
    <col min="5" max="5" width="15.28515625" style="2" customWidth="1"/>
    <col min="6" max="7" width="16.42578125" style="24" customWidth="1"/>
    <col min="8" max="9" width="52.7109375" style="28" customWidth="1"/>
    <col min="10" max="10" width="26.140625" style="1" customWidth="1"/>
    <col min="11" max="17" width="9.140625" style="1"/>
    <col min="18" max="18" width="17.28515625" style="1" bestFit="1" customWidth="1"/>
    <col min="19" max="23" width="9.140625" style="1"/>
    <col min="24" max="16384" width="9.140625" style="2"/>
  </cols>
  <sheetData>
    <row r="1" spans="1:23" ht="279" customHeight="1" x14ac:dyDescent="0.2">
      <c r="A1" s="70"/>
      <c r="B1" s="70"/>
      <c r="C1" s="70"/>
      <c r="D1" s="70"/>
      <c r="E1" s="70"/>
      <c r="F1" s="70"/>
      <c r="G1" s="70"/>
      <c r="H1" s="70"/>
      <c r="I1" s="53"/>
    </row>
    <row r="2" spans="1:23" ht="31.5" customHeight="1" x14ac:dyDescent="0.2">
      <c r="A2" s="31"/>
      <c r="B2" s="29"/>
      <c r="C2" s="29"/>
      <c r="D2" s="29"/>
      <c r="E2" s="29"/>
      <c r="F2" s="29"/>
      <c r="G2" s="29"/>
      <c r="H2" s="30" t="s">
        <v>9</v>
      </c>
      <c r="I2" s="30"/>
      <c r="J2" s="3"/>
      <c r="K2" s="3"/>
      <c r="L2" s="3"/>
      <c r="M2" s="3"/>
      <c r="N2" s="3"/>
      <c r="O2" s="3"/>
      <c r="P2" s="3"/>
    </row>
    <row r="3" spans="1:23" s="5" customFormat="1" ht="30" customHeight="1" x14ac:dyDescent="0.25">
      <c r="A3" s="71" t="s">
        <v>16</v>
      </c>
      <c r="B3" s="72"/>
      <c r="C3" s="72"/>
      <c r="D3" s="72"/>
      <c r="E3" s="72"/>
      <c r="F3" s="72"/>
      <c r="G3" s="72"/>
      <c r="H3" s="72"/>
      <c r="I3" s="5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s="7" customFormat="1" ht="30" customHeight="1" x14ac:dyDescent="0.2">
      <c r="A4" s="69" t="s">
        <v>0</v>
      </c>
      <c r="B4" s="69" t="s">
        <v>1</v>
      </c>
      <c r="C4" s="69" t="s">
        <v>2</v>
      </c>
      <c r="D4" s="73" t="s">
        <v>3</v>
      </c>
      <c r="E4" s="69" t="s">
        <v>4</v>
      </c>
      <c r="F4" s="75" t="s">
        <v>10</v>
      </c>
      <c r="G4" s="75"/>
      <c r="H4" s="69" t="s">
        <v>5</v>
      </c>
      <c r="I4" s="55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 spans="1:23" s="9" customFormat="1" ht="25.5" x14ac:dyDescent="0.25">
      <c r="A5" s="69"/>
      <c r="B5" s="69"/>
      <c r="C5" s="69"/>
      <c r="D5" s="74"/>
      <c r="E5" s="69"/>
      <c r="F5" s="40" t="s">
        <v>11</v>
      </c>
      <c r="G5" s="41" t="s">
        <v>12</v>
      </c>
      <c r="H5" s="69"/>
      <c r="I5" s="55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s="12" customFormat="1" ht="0.75" customHeight="1" x14ac:dyDescent="0.2">
      <c r="A6" s="92" t="s">
        <v>6</v>
      </c>
      <c r="B6" s="92" t="s">
        <v>8</v>
      </c>
      <c r="C6" s="42">
        <v>2.95</v>
      </c>
      <c r="D6" s="43"/>
      <c r="E6" s="44">
        <v>17</v>
      </c>
      <c r="F6" s="45">
        <v>174000</v>
      </c>
      <c r="G6" s="45"/>
      <c r="H6" s="46"/>
      <c r="I6" s="5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s="12" customFormat="1" ht="24.95" customHeight="1" x14ac:dyDescent="0.2">
      <c r="A7" s="64"/>
      <c r="B7" s="64"/>
      <c r="C7" s="77">
        <v>2.7</v>
      </c>
      <c r="D7" s="78">
        <v>34.9</v>
      </c>
      <c r="E7" s="15">
        <v>6</v>
      </c>
      <c r="F7" s="16">
        <v>140000</v>
      </c>
      <c r="G7" s="16">
        <f>F7*$D$7</f>
        <v>4886000</v>
      </c>
      <c r="H7" s="34"/>
      <c r="I7" s="5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s="12" customFormat="1" ht="24.95" customHeight="1" x14ac:dyDescent="0.2">
      <c r="A8" s="64"/>
      <c r="B8" s="64"/>
      <c r="C8" s="66"/>
      <c r="D8" s="79"/>
      <c r="E8" s="14" t="s">
        <v>18</v>
      </c>
      <c r="F8" s="10">
        <v>141000</v>
      </c>
      <c r="G8" s="10">
        <f t="shared" ref="G8:G14" si="0">F8*$D$7</f>
        <v>4920900</v>
      </c>
      <c r="H8" s="35"/>
      <c r="I8" s="5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12" customFormat="1" ht="24.95" customHeight="1" x14ac:dyDescent="0.2">
      <c r="A9" s="64"/>
      <c r="B9" s="64"/>
      <c r="C9" s="66"/>
      <c r="D9" s="79"/>
      <c r="E9" s="14">
        <v>9</v>
      </c>
      <c r="F9" s="10">
        <v>142000</v>
      </c>
      <c r="G9" s="10">
        <f t="shared" si="0"/>
        <v>4955800</v>
      </c>
      <c r="H9" s="35"/>
      <c r="I9" s="5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12" customFormat="1" ht="24.95" customHeight="1" x14ac:dyDescent="0.2">
      <c r="A10" s="64"/>
      <c r="B10" s="64"/>
      <c r="C10" s="66"/>
      <c r="D10" s="79"/>
      <c r="E10" s="14" t="s">
        <v>19</v>
      </c>
      <c r="F10" s="10">
        <v>143000</v>
      </c>
      <c r="G10" s="10">
        <f t="shared" si="0"/>
        <v>4990700</v>
      </c>
      <c r="H10" s="35"/>
      <c r="I10" s="5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s="12" customFormat="1" ht="24.95" customHeight="1" x14ac:dyDescent="0.2">
      <c r="A11" s="64"/>
      <c r="B11" s="64"/>
      <c r="C11" s="66"/>
      <c r="D11" s="79"/>
      <c r="E11" s="14" t="s">
        <v>20</v>
      </c>
      <c r="F11" s="10">
        <v>144000</v>
      </c>
      <c r="G11" s="10">
        <f t="shared" si="0"/>
        <v>5025600</v>
      </c>
      <c r="H11" s="35"/>
      <c r="I11" s="5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s="12" customFormat="1" ht="24.95" customHeight="1" x14ac:dyDescent="0.2">
      <c r="A12" s="64"/>
      <c r="B12" s="64"/>
      <c r="C12" s="67"/>
      <c r="D12" s="79"/>
      <c r="E12" s="14">
        <v>14</v>
      </c>
      <c r="F12" s="10">
        <v>145000</v>
      </c>
      <c r="G12" s="10">
        <f t="shared" si="0"/>
        <v>5060500</v>
      </c>
      <c r="H12" s="81" t="s">
        <v>22</v>
      </c>
      <c r="I12" s="5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s="12" customFormat="1" ht="24.95" customHeight="1" x14ac:dyDescent="0.2">
      <c r="A13" s="64"/>
      <c r="B13" s="64"/>
      <c r="C13" s="13">
        <v>2.85</v>
      </c>
      <c r="D13" s="79"/>
      <c r="E13" s="14">
        <v>15</v>
      </c>
      <c r="F13" s="10">
        <v>150000</v>
      </c>
      <c r="G13" s="10">
        <f t="shared" si="0"/>
        <v>5235000</v>
      </c>
      <c r="H13" s="82"/>
      <c r="I13" s="5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s="12" customFormat="1" ht="24.95" customHeight="1" x14ac:dyDescent="0.2">
      <c r="A14" s="65"/>
      <c r="B14" s="65"/>
      <c r="C14" s="13">
        <v>2.96</v>
      </c>
      <c r="D14" s="80"/>
      <c r="E14" s="14">
        <v>16</v>
      </c>
      <c r="F14" s="10">
        <v>155000</v>
      </c>
      <c r="G14" s="10">
        <f t="shared" si="0"/>
        <v>5409500</v>
      </c>
      <c r="H14" s="83"/>
      <c r="I14" s="5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s="12" customFormat="1" ht="24.95" customHeight="1" x14ac:dyDescent="0.2">
      <c r="A15" s="68" t="s">
        <v>6</v>
      </c>
      <c r="B15" s="68" t="s">
        <v>7</v>
      </c>
      <c r="C15" s="77">
        <v>2.7</v>
      </c>
      <c r="D15" s="78">
        <v>35.700000000000003</v>
      </c>
      <c r="E15" s="14" t="s">
        <v>15</v>
      </c>
      <c r="F15" s="10">
        <f>G15/D15</f>
        <v>145658.26330532212</v>
      </c>
      <c r="G15" s="10">
        <v>5200000</v>
      </c>
      <c r="H15" s="36"/>
      <c r="I15" s="5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s="12" customFormat="1" ht="24.95" customHeight="1" x14ac:dyDescent="0.2">
      <c r="A16" s="64"/>
      <c r="B16" s="64"/>
      <c r="C16" s="66"/>
      <c r="D16" s="79"/>
      <c r="E16" s="14" t="s">
        <v>17</v>
      </c>
      <c r="F16" s="10">
        <f>G16/D15</f>
        <v>148459.3837535014</v>
      </c>
      <c r="G16" s="10">
        <v>5300000</v>
      </c>
      <c r="H16" s="37"/>
      <c r="I16" s="5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s="12" customFormat="1" ht="24.95" customHeight="1" x14ac:dyDescent="0.2">
      <c r="A17" s="64"/>
      <c r="B17" s="64"/>
      <c r="C17" s="66"/>
      <c r="D17" s="79"/>
      <c r="E17" s="14">
        <v>6</v>
      </c>
      <c r="F17" s="10">
        <f>G17/D15</f>
        <v>148459.3837535014</v>
      </c>
      <c r="G17" s="10">
        <v>5300000</v>
      </c>
      <c r="H17" s="37"/>
      <c r="I17" s="5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s="12" customFormat="1" ht="24.95" customHeight="1" x14ac:dyDescent="0.2">
      <c r="A18" s="64"/>
      <c r="B18" s="64"/>
      <c r="C18" s="66"/>
      <c r="D18" s="79"/>
      <c r="E18" s="14" t="s">
        <v>18</v>
      </c>
      <c r="F18" s="10">
        <f>G18/D15</f>
        <v>148459.3837535014</v>
      </c>
      <c r="G18" s="10">
        <v>5300000</v>
      </c>
      <c r="H18" s="37"/>
      <c r="I18" s="5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s="12" customFormat="1" ht="24.95" customHeight="1" x14ac:dyDescent="0.2">
      <c r="A19" s="64"/>
      <c r="B19" s="64"/>
      <c r="C19" s="66"/>
      <c r="D19" s="79"/>
      <c r="E19" s="14">
        <v>9</v>
      </c>
      <c r="F19" s="10">
        <f>G19/D15</f>
        <v>148459.3837535014</v>
      </c>
      <c r="G19" s="10">
        <v>5300000</v>
      </c>
      <c r="H19" s="37"/>
      <c r="I19" s="5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s="12" customFormat="1" ht="24.95" customHeight="1" x14ac:dyDescent="0.2">
      <c r="A20" s="64"/>
      <c r="B20" s="64"/>
      <c r="C20" s="66"/>
      <c r="D20" s="79"/>
      <c r="E20" s="14" t="s">
        <v>19</v>
      </c>
      <c r="F20" s="10">
        <f>G20/D15</f>
        <v>148459.3837535014</v>
      </c>
      <c r="G20" s="10">
        <v>5300000</v>
      </c>
      <c r="H20" s="37"/>
      <c r="I20" s="5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s="12" customFormat="1" ht="24.95" customHeight="1" x14ac:dyDescent="0.2">
      <c r="A21" s="64"/>
      <c r="B21" s="64"/>
      <c r="C21" s="66"/>
      <c r="D21" s="79"/>
      <c r="E21" s="14" t="s">
        <v>21</v>
      </c>
      <c r="F21" s="10">
        <f>G21/D15</f>
        <v>148459.3837535014</v>
      </c>
      <c r="G21" s="10">
        <v>5300000</v>
      </c>
      <c r="H21" s="38"/>
      <c r="I21" s="5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s="12" customFormat="1" ht="24.95" customHeight="1" x14ac:dyDescent="0.2">
      <c r="A22" s="65"/>
      <c r="B22" s="65"/>
      <c r="C22" s="13">
        <v>2.96</v>
      </c>
      <c r="D22" s="80"/>
      <c r="E22" s="14">
        <v>16</v>
      </c>
      <c r="F22" s="10">
        <f>G22/D15</f>
        <v>155000</v>
      </c>
      <c r="G22" s="10">
        <v>5533500</v>
      </c>
      <c r="H22" s="63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s="12" customFormat="1" ht="24.95" customHeight="1" x14ac:dyDescent="0.2">
      <c r="A23" s="68" t="s">
        <v>6</v>
      </c>
      <c r="B23" s="68" t="s">
        <v>7</v>
      </c>
      <c r="C23" s="77">
        <v>2.7</v>
      </c>
      <c r="D23" s="78">
        <v>36.799999999999997</v>
      </c>
      <c r="E23" s="14" t="s">
        <v>15</v>
      </c>
      <c r="F23" s="10">
        <v>138000</v>
      </c>
      <c r="G23" s="10">
        <f>$D$23*F23</f>
        <v>5078400</v>
      </c>
      <c r="H23" s="34"/>
      <c r="I23" s="5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s="12" customFormat="1" ht="24.95" customHeight="1" x14ac:dyDescent="0.2">
      <c r="A24" s="64"/>
      <c r="B24" s="64"/>
      <c r="C24" s="66"/>
      <c r="D24" s="79"/>
      <c r="E24" s="14" t="s">
        <v>17</v>
      </c>
      <c r="F24" s="10">
        <v>139000</v>
      </c>
      <c r="G24" s="10">
        <f t="shared" ref="G24:G32" si="1">$D$23*F24</f>
        <v>5115200</v>
      </c>
      <c r="H24" s="35"/>
      <c r="I24" s="5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s="12" customFormat="1" ht="24.95" customHeight="1" x14ac:dyDescent="0.2">
      <c r="A25" s="64"/>
      <c r="B25" s="64"/>
      <c r="C25" s="66"/>
      <c r="D25" s="79"/>
      <c r="E25" s="14">
        <v>6</v>
      </c>
      <c r="F25" s="10">
        <v>140000</v>
      </c>
      <c r="G25" s="10">
        <f t="shared" si="1"/>
        <v>5152000</v>
      </c>
      <c r="H25" s="35"/>
      <c r="I25" s="5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s="12" customFormat="1" ht="24.95" customHeight="1" x14ac:dyDescent="0.2">
      <c r="A26" s="64"/>
      <c r="B26" s="64"/>
      <c r="C26" s="66"/>
      <c r="D26" s="79"/>
      <c r="E26" s="14" t="s">
        <v>18</v>
      </c>
      <c r="F26" s="10">
        <v>141000</v>
      </c>
      <c r="G26" s="10">
        <f t="shared" si="1"/>
        <v>5188800</v>
      </c>
      <c r="H26" s="35"/>
      <c r="I26" s="5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12" customFormat="1" ht="24.95" customHeight="1" x14ac:dyDescent="0.2">
      <c r="A27" s="64"/>
      <c r="B27" s="64"/>
      <c r="C27" s="66"/>
      <c r="D27" s="79"/>
      <c r="E27" s="14">
        <v>9</v>
      </c>
      <c r="F27" s="10">
        <v>142000</v>
      </c>
      <c r="G27" s="10">
        <f t="shared" si="1"/>
        <v>5225600</v>
      </c>
      <c r="H27" s="35"/>
      <c r="I27" s="5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12" customFormat="1" ht="24.95" customHeight="1" x14ac:dyDescent="0.2">
      <c r="A28" s="64"/>
      <c r="B28" s="64"/>
      <c r="C28" s="66"/>
      <c r="D28" s="79"/>
      <c r="E28" s="14" t="s">
        <v>19</v>
      </c>
      <c r="F28" s="10">
        <v>143000</v>
      </c>
      <c r="G28" s="10">
        <f t="shared" si="1"/>
        <v>5262400</v>
      </c>
      <c r="H28" s="35"/>
      <c r="I28" s="5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12" customFormat="1" ht="24.95" customHeight="1" x14ac:dyDescent="0.2">
      <c r="A29" s="64"/>
      <c r="B29" s="64"/>
      <c r="C29" s="66"/>
      <c r="D29" s="79"/>
      <c r="E29" s="14" t="s">
        <v>21</v>
      </c>
      <c r="F29" s="10">
        <v>144000</v>
      </c>
      <c r="G29" s="10">
        <f t="shared" si="1"/>
        <v>5299200</v>
      </c>
      <c r="H29" s="35"/>
      <c r="I29" s="5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12" customFormat="1" ht="24.95" customHeight="1" x14ac:dyDescent="0.2">
      <c r="A30" s="64"/>
      <c r="B30" s="64"/>
      <c r="C30" s="67"/>
      <c r="D30" s="79"/>
      <c r="E30" s="14">
        <v>14</v>
      </c>
      <c r="F30" s="10">
        <v>145000</v>
      </c>
      <c r="G30" s="10">
        <f t="shared" si="1"/>
        <v>5336000</v>
      </c>
      <c r="H30" s="81" t="s">
        <v>22</v>
      </c>
      <c r="I30" s="5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12" customFormat="1" ht="24.95" customHeight="1" x14ac:dyDescent="0.2">
      <c r="A31" s="64"/>
      <c r="B31" s="64"/>
      <c r="C31" s="13">
        <v>2.85</v>
      </c>
      <c r="D31" s="79"/>
      <c r="E31" s="14">
        <v>15</v>
      </c>
      <c r="F31" s="10">
        <v>150000</v>
      </c>
      <c r="G31" s="10">
        <f t="shared" si="1"/>
        <v>5520000</v>
      </c>
      <c r="H31" s="82"/>
      <c r="I31" s="5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2" customFormat="1" ht="24.95" customHeight="1" x14ac:dyDescent="0.2">
      <c r="A32" s="65"/>
      <c r="B32" s="65"/>
      <c r="C32" s="13">
        <v>2.96</v>
      </c>
      <c r="D32" s="80"/>
      <c r="E32" s="14">
        <v>16</v>
      </c>
      <c r="F32" s="10">
        <v>155000</v>
      </c>
      <c r="G32" s="10">
        <f t="shared" si="1"/>
        <v>5704000</v>
      </c>
      <c r="H32" s="83"/>
      <c r="I32" s="5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s="12" customFormat="1" ht="24.95" customHeight="1" x14ac:dyDescent="0.2">
      <c r="A33" s="68" t="s">
        <v>6</v>
      </c>
      <c r="B33" s="68" t="s">
        <v>7</v>
      </c>
      <c r="C33" s="77">
        <v>2.7</v>
      </c>
      <c r="D33" s="87">
        <v>44</v>
      </c>
      <c r="E33" s="14">
        <v>2</v>
      </c>
      <c r="F33" s="10">
        <f>G33/D33</f>
        <v>135545.45454545456</v>
      </c>
      <c r="G33" s="48">
        <v>5964000</v>
      </c>
      <c r="H33" s="89"/>
      <c r="I33" s="5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s="12" customFormat="1" ht="24.95" customHeight="1" x14ac:dyDescent="0.2">
      <c r="A34" s="64"/>
      <c r="B34" s="64"/>
      <c r="C34" s="66"/>
      <c r="D34" s="88"/>
      <c r="E34" s="14" t="s">
        <v>17</v>
      </c>
      <c r="F34" s="10">
        <f>G34/D33</f>
        <v>137545.45454545456</v>
      </c>
      <c r="G34" s="48">
        <v>6052000</v>
      </c>
      <c r="H34" s="90"/>
      <c r="I34" s="5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s="12" customFormat="1" ht="24.95" customHeight="1" x14ac:dyDescent="0.2">
      <c r="A35" s="64"/>
      <c r="B35" s="64"/>
      <c r="C35" s="66"/>
      <c r="D35" s="88"/>
      <c r="E35" s="14">
        <v>6</v>
      </c>
      <c r="F35" s="10">
        <f>G35/D33</f>
        <v>138545.45454545456</v>
      </c>
      <c r="G35" s="48">
        <v>6096000</v>
      </c>
      <c r="H35" s="90"/>
      <c r="I35" s="5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s="12" customFormat="1" ht="24.95" customHeight="1" x14ac:dyDescent="0.2">
      <c r="A36" s="64"/>
      <c r="B36" s="64"/>
      <c r="C36" s="66"/>
      <c r="D36" s="88"/>
      <c r="E36" s="14" t="s">
        <v>24</v>
      </c>
      <c r="F36" s="10">
        <f>G36/D33</f>
        <v>139545.45454545456</v>
      </c>
      <c r="G36" s="48">
        <v>6140000</v>
      </c>
      <c r="H36" s="90"/>
      <c r="I36" s="5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s="12" customFormat="1" ht="24.95" customHeight="1" x14ac:dyDescent="0.2">
      <c r="A37" s="64"/>
      <c r="B37" s="64"/>
      <c r="C37" s="66"/>
      <c r="D37" s="88"/>
      <c r="E37" s="14">
        <v>10</v>
      </c>
      <c r="F37" s="10">
        <f>G37/D33</f>
        <v>140545.45454545456</v>
      </c>
      <c r="G37" s="48">
        <v>6184000</v>
      </c>
      <c r="H37" s="90"/>
      <c r="I37" s="5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s="12" customFormat="1" ht="24.95" customHeight="1" x14ac:dyDescent="0.2">
      <c r="A38" s="64"/>
      <c r="B38" s="64"/>
      <c r="C38" s="66"/>
      <c r="D38" s="88"/>
      <c r="E38" s="14" t="s">
        <v>21</v>
      </c>
      <c r="F38" s="10">
        <f>G38/D33</f>
        <v>141545.45454545456</v>
      </c>
      <c r="G38" s="48">
        <v>6228000</v>
      </c>
      <c r="H38" s="91"/>
      <c r="I38" s="5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s="12" customFormat="1" ht="24.95" customHeight="1" x14ac:dyDescent="0.2">
      <c r="A39" s="64"/>
      <c r="B39" s="64"/>
      <c r="C39" s="67"/>
      <c r="D39" s="88"/>
      <c r="E39" s="14">
        <v>14</v>
      </c>
      <c r="F39" s="10">
        <f>G39/D33</f>
        <v>142545.45454545456</v>
      </c>
      <c r="G39" s="48">
        <v>6272000</v>
      </c>
      <c r="H39" s="89" t="s">
        <v>46</v>
      </c>
      <c r="I39" s="5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s="12" customFormat="1" ht="37.5" customHeight="1" x14ac:dyDescent="0.2">
      <c r="A40" s="64"/>
      <c r="B40" s="64"/>
      <c r="C40" s="13">
        <v>2.85</v>
      </c>
      <c r="D40" s="88"/>
      <c r="E40" s="14">
        <v>15</v>
      </c>
      <c r="F40" s="10">
        <f>G40/D33</f>
        <v>147545.45454545456</v>
      </c>
      <c r="G40" s="48">
        <v>6492000</v>
      </c>
      <c r="H40" s="90"/>
      <c r="I40" s="5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s="12" customFormat="1" ht="24.95" customHeight="1" x14ac:dyDescent="0.2">
      <c r="A41" s="68" t="s">
        <v>6</v>
      </c>
      <c r="B41" s="68" t="s">
        <v>8</v>
      </c>
      <c r="C41" s="77">
        <v>2.7</v>
      </c>
      <c r="D41" s="78">
        <v>45.4</v>
      </c>
      <c r="E41" s="14">
        <v>2</v>
      </c>
      <c r="F41" s="10">
        <v>135000</v>
      </c>
      <c r="G41" s="10">
        <f>$D$41*F41</f>
        <v>6129000</v>
      </c>
      <c r="H41" s="81"/>
      <c r="I41" s="5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s="12" customFormat="1" ht="24.95" customHeight="1" x14ac:dyDescent="0.2">
      <c r="A42" s="64"/>
      <c r="B42" s="64"/>
      <c r="C42" s="66"/>
      <c r="D42" s="79"/>
      <c r="E42" s="14">
        <v>3</v>
      </c>
      <c r="F42" s="10">
        <v>136000</v>
      </c>
      <c r="G42" s="10">
        <f t="shared" ref="G42:G50" si="2">$D$41*F42</f>
        <v>6174400</v>
      </c>
      <c r="H42" s="82"/>
      <c r="I42" s="5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s="12" customFormat="1" ht="24.95" customHeight="1" x14ac:dyDescent="0.2">
      <c r="A43" s="64"/>
      <c r="B43" s="64"/>
      <c r="C43" s="66"/>
      <c r="D43" s="79"/>
      <c r="E43" s="14" t="s">
        <v>17</v>
      </c>
      <c r="F43" s="10">
        <v>137000</v>
      </c>
      <c r="G43" s="10">
        <f t="shared" si="2"/>
        <v>6219800</v>
      </c>
      <c r="H43" s="82"/>
      <c r="I43" s="5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s="12" customFormat="1" ht="24.95" customHeight="1" x14ac:dyDescent="0.2">
      <c r="A44" s="64"/>
      <c r="B44" s="64"/>
      <c r="C44" s="66"/>
      <c r="D44" s="79"/>
      <c r="E44" s="14">
        <v>6</v>
      </c>
      <c r="F44" s="10">
        <v>138000</v>
      </c>
      <c r="G44" s="10">
        <f t="shared" si="2"/>
        <v>6265200</v>
      </c>
      <c r="H44" s="82"/>
      <c r="I44" s="5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s="12" customFormat="1" ht="24.95" customHeight="1" x14ac:dyDescent="0.2">
      <c r="A45" s="64"/>
      <c r="B45" s="64"/>
      <c r="C45" s="66"/>
      <c r="D45" s="79"/>
      <c r="E45" s="14" t="s">
        <v>24</v>
      </c>
      <c r="F45" s="10">
        <v>139000</v>
      </c>
      <c r="G45" s="10">
        <f t="shared" si="2"/>
        <v>6310600</v>
      </c>
      <c r="H45" s="82"/>
      <c r="I45" s="5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s="12" customFormat="1" ht="24.95" customHeight="1" x14ac:dyDescent="0.2">
      <c r="A46" s="64"/>
      <c r="B46" s="64"/>
      <c r="C46" s="66"/>
      <c r="D46" s="79"/>
      <c r="E46" s="14" t="s">
        <v>19</v>
      </c>
      <c r="F46" s="10">
        <v>140000</v>
      </c>
      <c r="G46" s="10">
        <f t="shared" si="2"/>
        <v>6356000</v>
      </c>
      <c r="H46" s="82"/>
      <c r="I46" s="5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s="12" customFormat="1" ht="24.95" customHeight="1" x14ac:dyDescent="0.2">
      <c r="A47" s="64"/>
      <c r="B47" s="64"/>
      <c r="C47" s="66"/>
      <c r="D47" s="79"/>
      <c r="E47" s="14" t="s">
        <v>21</v>
      </c>
      <c r="F47" s="10">
        <v>141000</v>
      </c>
      <c r="G47" s="10">
        <f t="shared" si="2"/>
        <v>6401400</v>
      </c>
      <c r="H47" s="83"/>
      <c r="I47" s="5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s="12" customFormat="1" ht="24.95" customHeight="1" x14ac:dyDescent="0.2">
      <c r="A48" s="64"/>
      <c r="B48" s="64"/>
      <c r="C48" s="67"/>
      <c r="D48" s="79"/>
      <c r="E48" s="14">
        <v>14</v>
      </c>
      <c r="F48" s="10">
        <v>142000</v>
      </c>
      <c r="G48" s="10">
        <f t="shared" si="2"/>
        <v>6446800</v>
      </c>
      <c r="H48" s="81" t="s">
        <v>25</v>
      </c>
      <c r="I48" s="5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s="12" customFormat="1" ht="24.95" customHeight="1" x14ac:dyDescent="0.2">
      <c r="A49" s="64"/>
      <c r="B49" s="64"/>
      <c r="C49" s="13">
        <v>2.85</v>
      </c>
      <c r="D49" s="79"/>
      <c r="E49" s="14">
        <v>15</v>
      </c>
      <c r="F49" s="10">
        <v>147000</v>
      </c>
      <c r="G49" s="10">
        <f t="shared" si="2"/>
        <v>6673800</v>
      </c>
      <c r="H49" s="82"/>
      <c r="I49" s="5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s="12" customFormat="1" ht="24.95" customHeight="1" x14ac:dyDescent="0.2">
      <c r="A50" s="65"/>
      <c r="B50" s="65"/>
      <c r="C50" s="13">
        <v>2.96</v>
      </c>
      <c r="D50" s="80"/>
      <c r="E50" s="14">
        <v>16</v>
      </c>
      <c r="F50" s="10">
        <v>152000</v>
      </c>
      <c r="G50" s="10">
        <f t="shared" si="2"/>
        <v>6900800</v>
      </c>
      <c r="H50" s="83"/>
      <c r="I50" s="5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s="12" customFormat="1" ht="24.95" customHeight="1" x14ac:dyDescent="0.2">
      <c r="A51" s="68" t="s">
        <v>6</v>
      </c>
      <c r="B51" s="68" t="s">
        <v>8</v>
      </c>
      <c r="C51" s="77">
        <v>2.7</v>
      </c>
      <c r="D51" s="78">
        <v>46.9</v>
      </c>
      <c r="E51" s="14">
        <v>2</v>
      </c>
      <c r="F51" s="10">
        <v>131000</v>
      </c>
      <c r="G51" s="10">
        <f>$D$51*F51</f>
        <v>6143900</v>
      </c>
      <c r="H51" s="81"/>
      <c r="I51" s="5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s="12" customFormat="1" ht="24.95" customHeight="1" x14ac:dyDescent="0.2">
      <c r="A52" s="64"/>
      <c r="B52" s="64"/>
      <c r="C52" s="66"/>
      <c r="D52" s="79"/>
      <c r="E52" s="14">
        <v>3</v>
      </c>
      <c r="F52" s="10">
        <v>132000</v>
      </c>
      <c r="G52" s="10">
        <f t="shared" ref="G52:G60" si="3">$D$51*F52</f>
        <v>6190800</v>
      </c>
      <c r="H52" s="82"/>
      <c r="I52" s="5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s="12" customFormat="1" ht="24.95" customHeight="1" x14ac:dyDescent="0.2">
      <c r="A53" s="64"/>
      <c r="B53" s="64"/>
      <c r="C53" s="66"/>
      <c r="D53" s="79"/>
      <c r="E53" s="14" t="s">
        <v>17</v>
      </c>
      <c r="F53" s="10">
        <v>133000</v>
      </c>
      <c r="G53" s="10">
        <f t="shared" si="3"/>
        <v>6237700</v>
      </c>
      <c r="H53" s="82"/>
      <c r="I53" s="5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s="12" customFormat="1" ht="24.95" customHeight="1" x14ac:dyDescent="0.2">
      <c r="A54" s="64"/>
      <c r="B54" s="64"/>
      <c r="C54" s="66"/>
      <c r="D54" s="79"/>
      <c r="E54" s="14" t="s">
        <v>23</v>
      </c>
      <c r="F54" s="10">
        <v>134000</v>
      </c>
      <c r="G54" s="10">
        <f t="shared" si="3"/>
        <v>6284600</v>
      </c>
      <c r="H54" s="82"/>
      <c r="I54" s="5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s="12" customFormat="1" ht="24.95" customHeight="1" x14ac:dyDescent="0.2">
      <c r="A55" s="64"/>
      <c r="B55" s="64"/>
      <c r="C55" s="66"/>
      <c r="D55" s="79"/>
      <c r="E55" s="14" t="s">
        <v>24</v>
      </c>
      <c r="F55" s="10">
        <v>135000</v>
      </c>
      <c r="G55" s="10">
        <f t="shared" si="3"/>
        <v>6331500</v>
      </c>
      <c r="H55" s="82"/>
      <c r="I55" s="5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s="12" customFormat="1" ht="24.95" customHeight="1" x14ac:dyDescent="0.2">
      <c r="A56" s="64"/>
      <c r="B56" s="64"/>
      <c r="C56" s="66"/>
      <c r="D56" s="79"/>
      <c r="E56" s="14" t="s">
        <v>19</v>
      </c>
      <c r="F56" s="10">
        <v>136000</v>
      </c>
      <c r="G56" s="10">
        <f t="shared" si="3"/>
        <v>6378400</v>
      </c>
      <c r="H56" s="82"/>
      <c r="I56" s="5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s="12" customFormat="1" ht="24.95" customHeight="1" x14ac:dyDescent="0.2">
      <c r="A57" s="64"/>
      <c r="B57" s="64"/>
      <c r="C57" s="66"/>
      <c r="D57" s="79"/>
      <c r="E57" s="14" t="s">
        <v>21</v>
      </c>
      <c r="F57" s="10">
        <v>137000</v>
      </c>
      <c r="G57" s="10">
        <f t="shared" si="3"/>
        <v>6425300</v>
      </c>
      <c r="H57" s="83"/>
      <c r="I57" s="5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s="12" customFormat="1" ht="24.95" customHeight="1" x14ac:dyDescent="0.2">
      <c r="A58" s="64"/>
      <c r="B58" s="64"/>
      <c r="C58" s="67"/>
      <c r="D58" s="79"/>
      <c r="E58" s="14">
        <v>14</v>
      </c>
      <c r="F58" s="10">
        <v>138000</v>
      </c>
      <c r="G58" s="10">
        <f t="shared" si="3"/>
        <v>6472200</v>
      </c>
      <c r="H58" s="81" t="s">
        <v>25</v>
      </c>
      <c r="I58" s="5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s="12" customFormat="1" ht="24.95" customHeight="1" x14ac:dyDescent="0.2">
      <c r="A59" s="64"/>
      <c r="B59" s="64"/>
      <c r="C59" s="13">
        <v>2.85</v>
      </c>
      <c r="D59" s="79"/>
      <c r="E59" s="14">
        <v>15</v>
      </c>
      <c r="F59" s="10">
        <v>143000</v>
      </c>
      <c r="G59" s="10">
        <f t="shared" si="3"/>
        <v>6706700</v>
      </c>
      <c r="H59" s="82"/>
      <c r="I59" s="5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s="12" customFormat="1" ht="24.95" customHeight="1" x14ac:dyDescent="0.2">
      <c r="A60" s="65"/>
      <c r="B60" s="65"/>
      <c r="C60" s="13">
        <v>2.96</v>
      </c>
      <c r="D60" s="80"/>
      <c r="E60" s="14">
        <v>16</v>
      </c>
      <c r="F60" s="10">
        <v>148000</v>
      </c>
      <c r="G60" s="10">
        <f t="shared" si="3"/>
        <v>6941200</v>
      </c>
      <c r="H60" s="83"/>
      <c r="I60" s="5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s="5" customFormat="1" ht="30" customHeight="1" x14ac:dyDescent="0.25">
      <c r="A61" s="71" t="s">
        <v>26</v>
      </c>
      <c r="B61" s="72"/>
      <c r="C61" s="72"/>
      <c r="D61" s="72"/>
      <c r="E61" s="72"/>
      <c r="F61" s="72"/>
      <c r="G61" s="72"/>
      <c r="H61" s="72"/>
      <c r="I61" s="5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s="7" customFormat="1" ht="30" customHeight="1" x14ac:dyDescent="0.2">
      <c r="A62" s="69" t="s">
        <v>0</v>
      </c>
      <c r="B62" s="69" t="s">
        <v>1</v>
      </c>
      <c r="C62" s="69" t="s">
        <v>2</v>
      </c>
      <c r="D62" s="73" t="s">
        <v>3</v>
      </c>
      <c r="E62" s="69" t="s">
        <v>4</v>
      </c>
      <c r="F62" s="75" t="s">
        <v>10</v>
      </c>
      <c r="G62" s="75"/>
      <c r="H62" s="69" t="s">
        <v>5</v>
      </c>
      <c r="I62" s="55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</row>
    <row r="63" spans="1:23" s="9" customFormat="1" ht="25.5" x14ac:dyDescent="0.25">
      <c r="A63" s="69"/>
      <c r="B63" s="69"/>
      <c r="C63" s="69"/>
      <c r="D63" s="74"/>
      <c r="E63" s="69"/>
      <c r="F63" s="40" t="s">
        <v>11</v>
      </c>
      <c r="G63" s="41" t="s">
        <v>12</v>
      </c>
      <c r="H63" s="69"/>
      <c r="I63" s="55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s="12" customFormat="1" ht="24.95" customHeight="1" x14ac:dyDescent="0.2">
      <c r="A64" s="64"/>
      <c r="B64" s="64"/>
      <c r="C64" s="66">
        <v>2.7</v>
      </c>
      <c r="D64" s="84">
        <v>54.7</v>
      </c>
      <c r="E64" s="14">
        <v>3</v>
      </c>
      <c r="F64" s="10">
        <v>136000</v>
      </c>
      <c r="G64" s="10">
        <f>$D$64*F64</f>
        <v>7439200</v>
      </c>
      <c r="H64" s="81"/>
      <c r="I64" s="58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</row>
    <row r="65" spans="1:23" s="12" customFormat="1" ht="24.95" customHeight="1" x14ac:dyDescent="0.2">
      <c r="A65" s="64"/>
      <c r="B65" s="64"/>
      <c r="C65" s="66"/>
      <c r="D65" s="85"/>
      <c r="E65" s="14" t="s">
        <v>17</v>
      </c>
      <c r="F65" s="10">
        <v>137000</v>
      </c>
      <c r="G65" s="10">
        <f t="shared" ref="G65:G71" si="4">$D$64*F65</f>
        <v>7493900</v>
      </c>
      <c r="H65" s="82"/>
      <c r="I65" s="58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</row>
    <row r="66" spans="1:23" s="12" customFormat="1" ht="24.95" customHeight="1" x14ac:dyDescent="0.2">
      <c r="A66" s="64"/>
      <c r="B66" s="64"/>
      <c r="C66" s="66"/>
      <c r="D66" s="85"/>
      <c r="E66" s="14" t="s">
        <v>23</v>
      </c>
      <c r="F66" s="10">
        <v>138000</v>
      </c>
      <c r="G66" s="10">
        <f t="shared" si="4"/>
        <v>7548600</v>
      </c>
      <c r="H66" s="82"/>
      <c r="I66" s="58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</row>
    <row r="67" spans="1:23" s="12" customFormat="1" ht="24.95" customHeight="1" x14ac:dyDescent="0.2">
      <c r="A67" s="64"/>
      <c r="B67" s="64"/>
      <c r="C67" s="66"/>
      <c r="D67" s="85"/>
      <c r="E67" s="14" t="s">
        <v>24</v>
      </c>
      <c r="F67" s="10">
        <v>139000</v>
      </c>
      <c r="G67" s="10">
        <f t="shared" si="4"/>
        <v>7603300</v>
      </c>
      <c r="H67" s="82"/>
      <c r="I67" s="58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</row>
    <row r="68" spans="1:23" s="12" customFormat="1" ht="24.95" customHeight="1" x14ac:dyDescent="0.2">
      <c r="A68" s="64"/>
      <c r="B68" s="64"/>
      <c r="C68" s="66"/>
      <c r="D68" s="85"/>
      <c r="E68" s="14">
        <v>11</v>
      </c>
      <c r="F68" s="10">
        <v>140000</v>
      </c>
      <c r="G68" s="10">
        <f t="shared" si="4"/>
        <v>7658000</v>
      </c>
      <c r="H68" s="82"/>
      <c r="I68" s="58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</row>
    <row r="69" spans="1:23" s="12" customFormat="1" ht="24.95" customHeight="1" x14ac:dyDescent="0.2">
      <c r="A69" s="64"/>
      <c r="B69" s="64"/>
      <c r="C69" s="66"/>
      <c r="D69" s="85"/>
      <c r="E69" s="14" t="s">
        <v>21</v>
      </c>
      <c r="F69" s="10">
        <v>141000</v>
      </c>
      <c r="G69" s="10">
        <f t="shared" si="4"/>
        <v>7712700</v>
      </c>
      <c r="H69" s="82"/>
      <c r="I69" s="58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</row>
    <row r="70" spans="1:23" s="12" customFormat="1" ht="24.95" customHeight="1" x14ac:dyDescent="0.2">
      <c r="A70" s="64"/>
      <c r="B70" s="64"/>
      <c r="C70" s="13">
        <v>2.85</v>
      </c>
      <c r="D70" s="85"/>
      <c r="E70" s="14">
        <v>15</v>
      </c>
      <c r="F70" s="10">
        <v>147000</v>
      </c>
      <c r="G70" s="10">
        <f t="shared" si="4"/>
        <v>8040900</v>
      </c>
      <c r="H70" s="81" t="s">
        <v>27</v>
      </c>
      <c r="I70" s="5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s="12" customFormat="1" ht="24.95" customHeight="1" x14ac:dyDescent="0.2">
      <c r="A71" s="65"/>
      <c r="B71" s="65"/>
      <c r="C71" s="13">
        <v>2.96</v>
      </c>
      <c r="D71" s="86"/>
      <c r="E71" s="14">
        <v>16</v>
      </c>
      <c r="F71" s="10">
        <v>152000</v>
      </c>
      <c r="G71" s="10">
        <f t="shared" si="4"/>
        <v>8314400</v>
      </c>
      <c r="H71" s="83"/>
      <c r="I71" s="58"/>
      <c r="J71" s="1"/>
      <c r="K71" s="1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s="5" customFormat="1" ht="30" customHeight="1" x14ac:dyDescent="0.25">
      <c r="A72" s="97" t="s">
        <v>28</v>
      </c>
      <c r="B72" s="98"/>
      <c r="C72" s="98"/>
      <c r="D72" s="98"/>
      <c r="E72" s="98"/>
      <c r="F72" s="98"/>
      <c r="G72" s="98"/>
      <c r="H72" s="98"/>
      <c r="I72" s="60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7" customFormat="1" ht="30" customHeight="1" x14ac:dyDescent="0.2">
      <c r="A73" s="69" t="s">
        <v>0</v>
      </c>
      <c r="B73" s="69" t="s">
        <v>1</v>
      </c>
      <c r="C73" s="69" t="s">
        <v>2</v>
      </c>
      <c r="D73" s="73" t="s">
        <v>3</v>
      </c>
      <c r="E73" s="69" t="s">
        <v>4</v>
      </c>
      <c r="F73" s="75" t="s">
        <v>10</v>
      </c>
      <c r="G73" s="75"/>
      <c r="H73" s="69" t="s">
        <v>5</v>
      </c>
      <c r="I73" s="55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</row>
    <row r="74" spans="1:23" s="9" customFormat="1" ht="25.5" x14ac:dyDescent="0.25">
      <c r="A74" s="69"/>
      <c r="B74" s="69"/>
      <c r="C74" s="69"/>
      <c r="D74" s="74"/>
      <c r="E74" s="69"/>
      <c r="F74" s="40" t="s">
        <v>11</v>
      </c>
      <c r="G74" s="41" t="s">
        <v>12</v>
      </c>
      <c r="H74" s="69"/>
      <c r="I74" s="55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s="12" customFormat="1" ht="24.95" customHeight="1" x14ac:dyDescent="0.2">
      <c r="A75" s="68" t="s">
        <v>6</v>
      </c>
      <c r="B75" s="68" t="s">
        <v>36</v>
      </c>
      <c r="C75" s="77">
        <v>2.7</v>
      </c>
      <c r="D75" s="78">
        <v>55.3</v>
      </c>
      <c r="E75" s="14">
        <v>2</v>
      </c>
      <c r="F75" s="10">
        <v>136000</v>
      </c>
      <c r="G75" s="10">
        <f t="shared" ref="G75:G81" si="5">$D$75*F75</f>
        <v>7520800</v>
      </c>
      <c r="H75" s="81"/>
      <c r="I75" s="5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s="12" customFormat="1" ht="24.95" customHeight="1" x14ac:dyDescent="0.2">
      <c r="A76" s="64"/>
      <c r="B76" s="64"/>
      <c r="C76" s="66"/>
      <c r="D76" s="79"/>
      <c r="E76" s="32" t="s">
        <v>47</v>
      </c>
      <c r="F76" s="10">
        <v>137000</v>
      </c>
      <c r="G76" s="10">
        <f t="shared" si="5"/>
        <v>7576100</v>
      </c>
      <c r="H76" s="82"/>
      <c r="I76" s="5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s="12" customFormat="1" ht="24.95" customHeight="1" x14ac:dyDescent="0.2">
      <c r="A77" s="64"/>
      <c r="B77" s="64"/>
      <c r="C77" s="66"/>
      <c r="D77" s="79"/>
      <c r="E77" s="14">
        <v>9</v>
      </c>
      <c r="F77" s="10">
        <v>138000</v>
      </c>
      <c r="G77" s="10">
        <f t="shared" si="5"/>
        <v>7631400</v>
      </c>
      <c r="H77" s="82"/>
      <c r="I77" s="5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s="12" customFormat="1" ht="24.95" customHeight="1" x14ac:dyDescent="0.2">
      <c r="A78" s="64"/>
      <c r="B78" s="64"/>
      <c r="C78" s="66"/>
      <c r="D78" s="79"/>
      <c r="E78" s="14" t="s">
        <v>30</v>
      </c>
      <c r="F78" s="10">
        <v>139000</v>
      </c>
      <c r="G78" s="10">
        <f t="shared" si="5"/>
        <v>7686700</v>
      </c>
      <c r="H78" s="82"/>
      <c r="I78" s="5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s="12" customFormat="1" ht="24.95" customHeight="1" x14ac:dyDescent="0.2">
      <c r="A79" s="64"/>
      <c r="B79" s="64"/>
      <c r="C79" s="66"/>
      <c r="D79" s="79"/>
      <c r="E79" s="14" t="s">
        <v>31</v>
      </c>
      <c r="F79" s="10">
        <v>140000</v>
      </c>
      <c r="G79" s="10">
        <f t="shared" si="5"/>
        <v>7742000</v>
      </c>
      <c r="H79" s="83"/>
      <c r="I79" s="5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s="12" customFormat="1" ht="24.95" customHeight="1" x14ac:dyDescent="0.2">
      <c r="A80" s="64"/>
      <c r="B80" s="64"/>
      <c r="C80" s="13">
        <v>2.85</v>
      </c>
      <c r="D80" s="79"/>
      <c r="E80" s="14">
        <v>15</v>
      </c>
      <c r="F80" s="10">
        <v>145000</v>
      </c>
      <c r="G80" s="10">
        <f t="shared" si="5"/>
        <v>8018500</v>
      </c>
      <c r="H80" s="81" t="s">
        <v>32</v>
      </c>
      <c r="I80" s="5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s="12" customFormat="1" ht="24.95" customHeight="1" x14ac:dyDescent="0.2">
      <c r="A81" s="65"/>
      <c r="B81" s="65"/>
      <c r="C81" s="13">
        <v>2.96</v>
      </c>
      <c r="D81" s="80"/>
      <c r="E81" s="14">
        <v>16</v>
      </c>
      <c r="F81" s="10">
        <v>150000</v>
      </c>
      <c r="G81" s="10">
        <f t="shared" si="5"/>
        <v>8295000</v>
      </c>
      <c r="H81" s="83"/>
      <c r="I81" s="58"/>
      <c r="J81" s="1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s="12" customFormat="1" ht="24.95" customHeight="1" x14ac:dyDescent="0.2">
      <c r="A82" s="68" t="s">
        <v>6</v>
      </c>
      <c r="B82" s="68" t="s">
        <v>8</v>
      </c>
      <c r="C82" s="77">
        <v>2.7</v>
      </c>
      <c r="D82" s="78">
        <v>59.1</v>
      </c>
      <c r="E82" s="14">
        <v>2</v>
      </c>
      <c r="F82" s="10">
        <v>140000</v>
      </c>
      <c r="G82" s="10">
        <f t="shared" ref="G82:G90" si="6">$D$82*F82</f>
        <v>8274000</v>
      </c>
      <c r="H82" s="81"/>
      <c r="I82" s="5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s="12" customFormat="1" ht="24.95" customHeight="1" x14ac:dyDescent="0.2">
      <c r="A83" s="64"/>
      <c r="B83" s="64"/>
      <c r="C83" s="66"/>
      <c r="D83" s="79"/>
      <c r="E83" s="14" t="s">
        <v>13</v>
      </c>
      <c r="F83" s="10">
        <v>141000</v>
      </c>
      <c r="G83" s="10">
        <f t="shared" si="6"/>
        <v>8333100</v>
      </c>
      <c r="H83" s="82"/>
      <c r="I83" s="5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s="12" customFormat="1" ht="24.95" customHeight="1" x14ac:dyDescent="0.2">
      <c r="A84" s="64"/>
      <c r="B84" s="64"/>
      <c r="C84" s="66"/>
      <c r="D84" s="79"/>
      <c r="E84" s="14" t="s">
        <v>33</v>
      </c>
      <c r="F84" s="10">
        <v>142000</v>
      </c>
      <c r="G84" s="10">
        <f t="shared" si="6"/>
        <v>8392200</v>
      </c>
      <c r="H84" s="82"/>
      <c r="I84" s="58"/>
      <c r="J84" s="1"/>
      <c r="K84" s="39"/>
      <c r="L84" s="39"/>
      <c r="M84" s="39"/>
      <c r="N84" s="39"/>
      <c r="O84" s="39"/>
      <c r="P84" s="39"/>
      <c r="Q84" s="1"/>
      <c r="R84" s="1"/>
      <c r="S84" s="1"/>
      <c r="T84" s="1"/>
      <c r="U84" s="1"/>
      <c r="V84" s="1"/>
      <c r="W84" s="1"/>
    </row>
    <row r="85" spans="1:23" s="12" customFormat="1" ht="24.95" customHeight="1" x14ac:dyDescent="0.2">
      <c r="A85" s="64"/>
      <c r="B85" s="64"/>
      <c r="C85" s="66"/>
      <c r="D85" s="79"/>
      <c r="E85" s="14" t="s">
        <v>18</v>
      </c>
      <c r="F85" s="10">
        <v>143000</v>
      </c>
      <c r="G85" s="10">
        <f t="shared" si="6"/>
        <v>8451300</v>
      </c>
      <c r="H85" s="82"/>
      <c r="I85" s="5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s="12" customFormat="1" ht="24.95" customHeight="1" x14ac:dyDescent="0.2">
      <c r="A86" s="64"/>
      <c r="B86" s="64"/>
      <c r="C86" s="66"/>
      <c r="D86" s="79"/>
      <c r="E86" s="14" t="s">
        <v>29</v>
      </c>
      <c r="F86" s="10">
        <v>144000</v>
      </c>
      <c r="G86" s="10">
        <f t="shared" si="6"/>
        <v>8510400</v>
      </c>
      <c r="H86" s="82"/>
      <c r="I86" s="5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s="12" customFormat="1" ht="24.95" customHeight="1" x14ac:dyDescent="0.2">
      <c r="A87" s="64"/>
      <c r="B87" s="64"/>
      <c r="C87" s="66"/>
      <c r="D87" s="79"/>
      <c r="E87" s="14" t="s">
        <v>30</v>
      </c>
      <c r="F87" s="10">
        <v>145000</v>
      </c>
      <c r="G87" s="10">
        <f t="shared" si="6"/>
        <v>8569500</v>
      </c>
      <c r="H87" s="82"/>
      <c r="I87" s="5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s="12" customFormat="1" ht="24.95" customHeight="1" x14ac:dyDescent="0.2">
      <c r="A88" s="64"/>
      <c r="B88" s="64"/>
      <c r="C88" s="67"/>
      <c r="D88" s="79"/>
      <c r="E88" s="14" t="s">
        <v>31</v>
      </c>
      <c r="F88" s="10">
        <v>146000</v>
      </c>
      <c r="G88" s="10">
        <f t="shared" si="6"/>
        <v>8628600</v>
      </c>
      <c r="H88" s="83"/>
      <c r="I88" s="5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s="12" customFormat="1" ht="24.95" customHeight="1" x14ac:dyDescent="0.2">
      <c r="A89" s="64"/>
      <c r="B89" s="64"/>
      <c r="C89" s="13">
        <v>2.85</v>
      </c>
      <c r="D89" s="79"/>
      <c r="E89" s="14">
        <v>15</v>
      </c>
      <c r="F89" s="10">
        <v>151000</v>
      </c>
      <c r="G89" s="10">
        <f t="shared" si="6"/>
        <v>8924100</v>
      </c>
      <c r="H89" s="81" t="s">
        <v>34</v>
      </c>
      <c r="I89" s="5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s="12" customFormat="1" ht="24.95" customHeight="1" x14ac:dyDescent="0.2">
      <c r="A90" s="65"/>
      <c r="B90" s="65"/>
      <c r="C90" s="13">
        <v>2.96</v>
      </c>
      <c r="D90" s="80"/>
      <c r="E90" s="14">
        <v>16</v>
      </c>
      <c r="F90" s="10">
        <v>156000</v>
      </c>
      <c r="G90" s="10">
        <f t="shared" si="6"/>
        <v>9219600</v>
      </c>
      <c r="H90" s="83"/>
      <c r="I90" s="58"/>
      <c r="J90" s="1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s="12" customFormat="1" ht="24.95" customHeight="1" x14ac:dyDescent="0.2">
      <c r="A91" s="68" t="s">
        <v>6</v>
      </c>
      <c r="B91" s="68" t="s">
        <v>37</v>
      </c>
      <c r="C91" s="77">
        <v>2.7</v>
      </c>
      <c r="D91" s="78">
        <v>60.3</v>
      </c>
      <c r="E91" s="14">
        <v>2</v>
      </c>
      <c r="F91" s="10">
        <v>140000</v>
      </c>
      <c r="G91" s="10">
        <f>$D$91*F91</f>
        <v>8442000</v>
      </c>
      <c r="H91" s="81"/>
      <c r="I91" s="58"/>
      <c r="J91" s="1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s="12" customFormat="1" ht="24.95" customHeight="1" x14ac:dyDescent="0.2">
      <c r="A92" s="64"/>
      <c r="B92" s="64"/>
      <c r="C92" s="66"/>
      <c r="D92" s="79"/>
      <c r="E92" s="14" t="s">
        <v>13</v>
      </c>
      <c r="F92" s="10">
        <f>F91+1000</f>
        <v>141000</v>
      </c>
      <c r="G92" s="10">
        <f t="shared" ref="G92:G95" si="7">$D$91*F92</f>
        <v>8502300</v>
      </c>
      <c r="H92" s="82"/>
      <c r="I92" s="58"/>
      <c r="J92" s="1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s="12" customFormat="1" ht="24.95" customHeight="1" x14ac:dyDescent="0.2">
      <c r="A93" s="64"/>
      <c r="B93" s="64"/>
      <c r="C93" s="66"/>
      <c r="D93" s="79"/>
      <c r="E93" s="14" t="s">
        <v>33</v>
      </c>
      <c r="F93" s="10">
        <f t="shared" ref="F93:F97" si="8">F92+1000</f>
        <v>142000</v>
      </c>
      <c r="G93" s="10">
        <f t="shared" si="7"/>
        <v>8562600</v>
      </c>
      <c r="H93" s="82"/>
      <c r="I93" s="58"/>
      <c r="J93" s="1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s="12" customFormat="1" ht="24.95" customHeight="1" x14ac:dyDescent="0.2">
      <c r="A94" s="64"/>
      <c r="B94" s="64"/>
      <c r="C94" s="66"/>
      <c r="D94" s="79"/>
      <c r="E94" s="14" t="s">
        <v>18</v>
      </c>
      <c r="F94" s="10">
        <f t="shared" si="8"/>
        <v>143000</v>
      </c>
      <c r="G94" s="10">
        <f t="shared" si="7"/>
        <v>8622900</v>
      </c>
      <c r="H94" s="82"/>
      <c r="I94" s="58"/>
      <c r="J94" s="1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s="12" customFormat="1" ht="24.95" customHeight="1" x14ac:dyDescent="0.2">
      <c r="A95" s="64"/>
      <c r="B95" s="64"/>
      <c r="C95" s="66"/>
      <c r="D95" s="79"/>
      <c r="E95" s="14" t="s">
        <v>29</v>
      </c>
      <c r="F95" s="10">
        <f t="shared" si="8"/>
        <v>144000</v>
      </c>
      <c r="G95" s="10">
        <f t="shared" si="7"/>
        <v>8683200</v>
      </c>
      <c r="H95" s="82"/>
      <c r="I95" s="58"/>
      <c r="J95" s="1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s="12" customFormat="1" ht="24.95" customHeight="1" x14ac:dyDescent="0.2">
      <c r="A96" s="64"/>
      <c r="B96" s="64"/>
      <c r="C96" s="66"/>
      <c r="D96" s="79"/>
      <c r="E96" s="14" t="s">
        <v>30</v>
      </c>
      <c r="F96" s="10">
        <f t="shared" si="8"/>
        <v>145000</v>
      </c>
      <c r="G96" s="10">
        <f>$D$91*F96</f>
        <v>8743500</v>
      </c>
      <c r="H96" s="82"/>
      <c r="I96" s="58"/>
      <c r="J96" s="1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s="12" customFormat="1" ht="24.95" customHeight="1" x14ac:dyDescent="0.2">
      <c r="A97" s="64"/>
      <c r="B97" s="64"/>
      <c r="C97" s="67"/>
      <c r="D97" s="79"/>
      <c r="E97" s="14" t="s">
        <v>31</v>
      </c>
      <c r="F97" s="10">
        <f t="shared" si="8"/>
        <v>146000</v>
      </c>
      <c r="G97" s="10">
        <f>$D$91*F97</f>
        <v>8803800</v>
      </c>
      <c r="H97" s="83"/>
      <c r="I97" s="5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s="12" customFormat="1" ht="24.95" customHeight="1" x14ac:dyDescent="0.2">
      <c r="A98" s="64"/>
      <c r="B98" s="64"/>
      <c r="C98" s="13">
        <v>2.85</v>
      </c>
      <c r="D98" s="79"/>
      <c r="E98" s="14">
        <v>15</v>
      </c>
      <c r="F98" s="10">
        <f>F97+5000</f>
        <v>151000</v>
      </c>
      <c r="G98" s="10">
        <f>$D$91*F98</f>
        <v>9105300</v>
      </c>
      <c r="H98" s="81" t="s">
        <v>35</v>
      </c>
      <c r="I98" s="58"/>
      <c r="J98" s="1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s="12" customFormat="1" ht="24.95" customHeight="1" x14ac:dyDescent="0.2">
      <c r="A99" s="65"/>
      <c r="B99" s="65"/>
      <c r="C99" s="13">
        <v>2.96</v>
      </c>
      <c r="D99" s="80"/>
      <c r="E99" s="14">
        <v>16</v>
      </c>
      <c r="F99" s="10">
        <f>F98+5000</f>
        <v>156000</v>
      </c>
      <c r="G99" s="10">
        <f>$D$91*F99</f>
        <v>9406800</v>
      </c>
      <c r="H99" s="83"/>
      <c r="I99" s="5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s="5" customFormat="1" ht="30" customHeight="1" x14ac:dyDescent="0.25">
      <c r="A100" s="95" t="s">
        <v>14</v>
      </c>
      <c r="B100" s="96"/>
      <c r="C100" s="96"/>
      <c r="D100" s="96"/>
      <c r="E100" s="96"/>
      <c r="F100" s="96"/>
      <c r="G100" s="96"/>
      <c r="H100" s="96"/>
      <c r="I100" s="61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7" customFormat="1" ht="30" customHeight="1" x14ac:dyDescent="0.2">
      <c r="A101" s="69" t="s">
        <v>0</v>
      </c>
      <c r="B101" s="69" t="s">
        <v>1</v>
      </c>
      <c r="C101" s="69" t="s">
        <v>2</v>
      </c>
      <c r="D101" s="73" t="s">
        <v>3</v>
      </c>
      <c r="E101" s="69" t="s">
        <v>4</v>
      </c>
      <c r="F101" s="75" t="s">
        <v>10</v>
      </c>
      <c r="G101" s="75"/>
      <c r="H101" s="69" t="s">
        <v>5</v>
      </c>
      <c r="I101" s="5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</row>
    <row r="102" spans="1:23" s="9" customFormat="1" ht="25.5" x14ac:dyDescent="0.25">
      <c r="A102" s="69"/>
      <c r="B102" s="69"/>
      <c r="C102" s="69"/>
      <c r="D102" s="74"/>
      <c r="E102" s="69"/>
      <c r="F102" s="40" t="s">
        <v>11</v>
      </c>
      <c r="G102" s="41" t="s">
        <v>12</v>
      </c>
      <c r="H102" s="69"/>
      <c r="I102" s="55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s="12" customFormat="1" ht="24.95" customHeight="1" x14ac:dyDescent="0.2">
      <c r="A103" s="64"/>
      <c r="B103" s="64"/>
      <c r="C103" s="66"/>
      <c r="D103" s="84">
        <v>69.900000000000006</v>
      </c>
      <c r="E103" s="14">
        <v>3</v>
      </c>
      <c r="F103" s="10">
        <v>138000</v>
      </c>
      <c r="G103" s="10">
        <f>$D$103*F103</f>
        <v>9646200</v>
      </c>
      <c r="H103" s="93"/>
      <c r="I103" s="6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s="12" customFormat="1" ht="24.95" customHeight="1" x14ac:dyDescent="0.2">
      <c r="A104" s="64"/>
      <c r="B104" s="64"/>
      <c r="C104" s="66"/>
      <c r="D104" s="85"/>
      <c r="E104" s="14" t="s">
        <v>17</v>
      </c>
      <c r="F104" s="10">
        <v>139000</v>
      </c>
      <c r="G104" s="10">
        <f t="shared" ref="G104:G111" si="9">$D$103*F104</f>
        <v>9716100</v>
      </c>
      <c r="H104" s="93"/>
      <c r="I104" s="6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s="12" customFormat="1" ht="24.95" customHeight="1" x14ac:dyDescent="0.2">
      <c r="A105" s="64"/>
      <c r="B105" s="64"/>
      <c r="C105" s="66"/>
      <c r="D105" s="85"/>
      <c r="E105" s="14" t="s">
        <v>23</v>
      </c>
      <c r="F105" s="10">
        <v>140000</v>
      </c>
      <c r="G105" s="10">
        <f t="shared" si="9"/>
        <v>9786000</v>
      </c>
      <c r="H105" s="93"/>
      <c r="I105" s="6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s="12" customFormat="1" ht="24.95" customHeight="1" x14ac:dyDescent="0.2">
      <c r="A106" s="64"/>
      <c r="B106" s="64"/>
      <c r="C106" s="66"/>
      <c r="D106" s="85"/>
      <c r="E106" s="14" t="s">
        <v>24</v>
      </c>
      <c r="F106" s="10">
        <v>141000</v>
      </c>
      <c r="G106" s="10">
        <f t="shared" si="9"/>
        <v>9855900</v>
      </c>
      <c r="H106" s="93"/>
      <c r="I106" s="6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s="12" customFormat="1" ht="24.95" customHeight="1" x14ac:dyDescent="0.2">
      <c r="A107" s="64"/>
      <c r="B107" s="64"/>
      <c r="C107" s="66"/>
      <c r="D107" s="85"/>
      <c r="E107" s="14" t="s">
        <v>19</v>
      </c>
      <c r="F107" s="10">
        <v>142000</v>
      </c>
      <c r="G107" s="10">
        <f t="shared" si="9"/>
        <v>9925800</v>
      </c>
      <c r="H107" s="93"/>
      <c r="I107" s="6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s="12" customFormat="1" ht="24.95" customHeight="1" x14ac:dyDescent="0.2">
      <c r="A108" s="64"/>
      <c r="B108" s="64"/>
      <c r="C108" s="66"/>
      <c r="D108" s="85"/>
      <c r="E108" s="14" t="s">
        <v>21</v>
      </c>
      <c r="F108" s="10">
        <v>143000</v>
      </c>
      <c r="G108" s="10">
        <f t="shared" si="9"/>
        <v>9995700</v>
      </c>
      <c r="H108" s="93"/>
      <c r="I108" s="6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s="12" customFormat="1" ht="24.95" customHeight="1" x14ac:dyDescent="0.2">
      <c r="A109" s="64"/>
      <c r="B109" s="64"/>
      <c r="C109" s="67"/>
      <c r="D109" s="85"/>
      <c r="E109" s="14">
        <v>14</v>
      </c>
      <c r="F109" s="10">
        <v>144000</v>
      </c>
      <c r="G109" s="10">
        <f t="shared" si="9"/>
        <v>10065600</v>
      </c>
      <c r="H109" s="93"/>
      <c r="I109" s="6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s="12" customFormat="1" ht="24.95" customHeight="1" x14ac:dyDescent="0.2">
      <c r="A110" s="64"/>
      <c r="B110" s="64"/>
      <c r="C110" s="13">
        <v>2.85</v>
      </c>
      <c r="D110" s="85"/>
      <c r="E110" s="14">
        <v>15</v>
      </c>
      <c r="F110" s="10">
        <v>149000</v>
      </c>
      <c r="G110" s="10">
        <f t="shared" si="9"/>
        <v>10415100</v>
      </c>
      <c r="H110" s="93"/>
      <c r="I110" s="6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s="12" customFormat="1" ht="24.95" customHeight="1" x14ac:dyDescent="0.2">
      <c r="A111" s="65"/>
      <c r="B111" s="65"/>
      <c r="C111" s="13">
        <v>2.96</v>
      </c>
      <c r="D111" s="86"/>
      <c r="E111" s="14">
        <v>16</v>
      </c>
      <c r="F111" s="10">
        <v>154000</v>
      </c>
      <c r="G111" s="10">
        <f t="shared" si="9"/>
        <v>10764600</v>
      </c>
      <c r="H111" s="94"/>
      <c r="I111" s="6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">
      <c r="H112" s="1"/>
      <c r="I112" s="1"/>
    </row>
    <row r="113" spans="1:10" ht="15" customHeight="1" x14ac:dyDescent="0.2">
      <c r="A113" s="76"/>
      <c r="B113" s="76"/>
      <c r="C113" s="76"/>
      <c r="D113" s="76"/>
      <c r="E113" s="76"/>
      <c r="F113" s="76"/>
      <c r="G113" s="76"/>
      <c r="H113" s="76"/>
      <c r="I113" s="52"/>
      <c r="J113" s="17"/>
    </row>
    <row r="114" spans="1:10" ht="15" customHeight="1" x14ac:dyDescent="0.2">
      <c r="A114" s="18"/>
      <c r="B114" s="18"/>
      <c r="C114" s="18"/>
      <c r="D114" s="18"/>
      <c r="E114" s="18"/>
      <c r="F114" s="18"/>
      <c r="G114" s="18"/>
      <c r="H114" s="18"/>
      <c r="I114" s="18"/>
      <c r="J114" s="17"/>
    </row>
    <row r="115" spans="1:10" ht="15.75" customHeight="1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7"/>
    </row>
    <row r="116" spans="1:10" ht="15" customHeight="1" x14ac:dyDescent="0.2">
      <c r="A116" s="18"/>
      <c r="B116" s="18"/>
      <c r="C116" s="18"/>
      <c r="D116" s="18"/>
      <c r="E116" s="18"/>
      <c r="F116" s="18"/>
      <c r="G116" s="18"/>
      <c r="H116" s="18"/>
      <c r="I116" s="18"/>
      <c r="J116" s="17"/>
    </row>
    <row r="117" spans="1:10" x14ac:dyDescent="0.2">
      <c r="A117" s="19"/>
      <c r="B117" s="20"/>
      <c r="C117" s="21"/>
      <c r="D117" s="22"/>
      <c r="E117" s="17"/>
      <c r="F117" s="19"/>
      <c r="G117" s="19"/>
      <c r="H117" s="23"/>
      <c r="I117" s="23"/>
      <c r="J117" s="17"/>
    </row>
    <row r="118" spans="1:10" x14ac:dyDescent="0.2">
      <c r="A118" s="19"/>
      <c r="B118" s="20"/>
      <c r="C118" s="21"/>
      <c r="D118" s="22"/>
      <c r="E118" s="17"/>
      <c r="F118" s="19"/>
      <c r="G118" s="19"/>
      <c r="H118" s="23"/>
      <c r="I118" s="23"/>
      <c r="J118" s="17"/>
    </row>
  </sheetData>
  <sheetProtection algorithmName="SHA-512" hashValue="aXUPCBzZbDj3r6lsrFI65dTH3pOwl75A3MqgBra1M1iW1dXCI7YnxotdNeCXuh3K+m2bLivE42MQN7mYwI3bDQ==" saltValue="fGzAwzjNEJQuhWuNd8NSHg==" spinCount="100000" sheet="1" objects="1" scenarios="1"/>
  <customSheetViews>
    <customSheetView guid="{136B1E22-48AF-441F-974D-81ED64307155}" scale="115" showPageBreaks="1" fitToPage="1" printArea="1" view="pageBreakPreview" topLeftCell="A10">
      <selection activeCell="H24" sqref="H24:H25"/>
      <rowBreaks count="2" manualBreakCount="2">
        <brk id="35" max="7" man="1"/>
        <brk id="74" max="7" man="1"/>
      </rowBreaks>
      <pageMargins left="0.7" right="0.7" top="0.75" bottom="0.75" header="0.3" footer="0.3"/>
      <pageSetup paperSize="8" scale="86" fitToHeight="0" orientation="portrait" r:id="rId1"/>
    </customSheetView>
    <customSheetView guid="{AD4A101F-737F-46F1-ADE1-36DF9C2D5F2E}" scale="115" showPageBreaks="1" fitToPage="1" printArea="1" view="pageBreakPreview" topLeftCell="A31">
      <selection activeCell="A35" sqref="A35:H42"/>
      <rowBreaks count="2" manualBreakCount="2">
        <brk id="35" max="7" man="1"/>
        <brk id="74" max="7" man="1"/>
      </rowBreaks>
      <pageMargins left="0.7" right="0.7" top="0.75" bottom="0.75" header="0.3" footer="0.3"/>
      <pageSetup paperSize="9" scale="56" fitToHeight="0" orientation="portrait" r:id="rId2"/>
    </customSheetView>
  </customSheetViews>
  <mergeCells count="95">
    <mergeCell ref="H103:H111"/>
    <mergeCell ref="D103:D111"/>
    <mergeCell ref="D62:D63"/>
    <mergeCell ref="E62:E63"/>
    <mergeCell ref="A100:H100"/>
    <mergeCell ref="A101:A102"/>
    <mergeCell ref="B101:B102"/>
    <mergeCell ref="C101:C102"/>
    <mergeCell ref="D101:D102"/>
    <mergeCell ref="E101:E102"/>
    <mergeCell ref="F101:G101"/>
    <mergeCell ref="H101:H102"/>
    <mergeCell ref="H62:H63"/>
    <mergeCell ref="F73:G73"/>
    <mergeCell ref="H73:H74"/>
    <mergeCell ref="A72:H72"/>
    <mergeCell ref="A62:A63"/>
    <mergeCell ref="B62:B63"/>
    <mergeCell ref="C62:C63"/>
    <mergeCell ref="H89:H90"/>
    <mergeCell ref="H82:H88"/>
    <mergeCell ref="A64:A71"/>
    <mergeCell ref="B64:B71"/>
    <mergeCell ref="A75:A81"/>
    <mergeCell ref="B75:B81"/>
    <mergeCell ref="D75:D81"/>
    <mergeCell ref="H80:H81"/>
    <mergeCell ref="A73:A74"/>
    <mergeCell ref="B73:B74"/>
    <mergeCell ref="C73:C74"/>
    <mergeCell ref="D73:D74"/>
    <mergeCell ref="E73:E74"/>
    <mergeCell ref="D91:D99"/>
    <mergeCell ref="C91:C97"/>
    <mergeCell ref="H98:H99"/>
    <mergeCell ref="H91:H97"/>
    <mergeCell ref="C41:C48"/>
    <mergeCell ref="D41:D50"/>
    <mergeCell ref="H48:H50"/>
    <mergeCell ref="H41:H47"/>
    <mergeCell ref="C82:C88"/>
    <mergeCell ref="D82:D90"/>
    <mergeCell ref="C64:C69"/>
    <mergeCell ref="A41:A50"/>
    <mergeCell ref="B41:B50"/>
    <mergeCell ref="A23:A32"/>
    <mergeCell ref="B23:B32"/>
    <mergeCell ref="H12:H14"/>
    <mergeCell ref="H30:H32"/>
    <mergeCell ref="D23:D32"/>
    <mergeCell ref="D15:D22"/>
    <mergeCell ref="D7:D14"/>
    <mergeCell ref="C15:C21"/>
    <mergeCell ref="C7:C12"/>
    <mergeCell ref="C23:C30"/>
    <mergeCell ref="B6:B14"/>
    <mergeCell ref="A6:A14"/>
    <mergeCell ref="A15:A22"/>
    <mergeCell ref="B15:B22"/>
    <mergeCell ref="C33:C39"/>
    <mergeCell ref="D33:D40"/>
    <mergeCell ref="H39:H40"/>
    <mergeCell ref="H33:H38"/>
    <mergeCell ref="A33:A40"/>
    <mergeCell ref="B33:B40"/>
    <mergeCell ref="A113:H113"/>
    <mergeCell ref="A51:A60"/>
    <mergeCell ref="B51:B60"/>
    <mergeCell ref="C51:C58"/>
    <mergeCell ref="D51:D60"/>
    <mergeCell ref="H58:H60"/>
    <mergeCell ref="H51:H57"/>
    <mergeCell ref="D64:D71"/>
    <mergeCell ref="A61:H61"/>
    <mergeCell ref="H70:H71"/>
    <mergeCell ref="H64:H69"/>
    <mergeCell ref="F62:G62"/>
    <mergeCell ref="C75:C79"/>
    <mergeCell ref="H75:H79"/>
    <mergeCell ref="H4:H5"/>
    <mergeCell ref="A1:H1"/>
    <mergeCell ref="A3:H3"/>
    <mergeCell ref="A4:A5"/>
    <mergeCell ref="B4:B5"/>
    <mergeCell ref="C4:C5"/>
    <mergeCell ref="D4:D5"/>
    <mergeCell ref="E4:E5"/>
    <mergeCell ref="F4:G4"/>
    <mergeCell ref="A103:A111"/>
    <mergeCell ref="B103:B111"/>
    <mergeCell ref="C103:C109"/>
    <mergeCell ref="A82:A90"/>
    <mergeCell ref="B82:B90"/>
    <mergeCell ref="A91:A99"/>
    <mergeCell ref="B91:B99"/>
  </mergeCells>
  <pageMargins left="0.7" right="0.7" top="0.75" bottom="0.75" header="0.3" footer="0.3"/>
  <pageSetup paperSize="9" scale="56" fitToHeight="0" orientation="portrait" r:id="rId3"/>
  <rowBreaks count="2" manualBreakCount="2">
    <brk id="32" max="7" man="1"/>
    <brk id="72" max="7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84622"/>
    <pageSetUpPr fitToPage="1"/>
  </sheetPr>
  <dimension ref="A1:V128"/>
  <sheetViews>
    <sheetView view="pageBreakPreview" topLeftCell="A28" zoomScale="115" zoomScaleNormal="100" zoomScaleSheetLayoutView="115" workbookViewId="0">
      <selection activeCell="H42" sqref="H42:H51"/>
    </sheetView>
  </sheetViews>
  <sheetFormatPr defaultColWidth="9.140625" defaultRowHeight="14.25" x14ac:dyDescent="0.2"/>
  <cols>
    <col min="1" max="1" width="10.85546875" style="24" customWidth="1"/>
    <col min="2" max="2" width="18" style="25" customWidth="1"/>
    <col min="3" max="3" width="15.5703125" style="26" customWidth="1"/>
    <col min="4" max="4" width="9.140625" style="27" customWidth="1"/>
    <col min="5" max="5" width="13.140625" style="2" customWidth="1"/>
    <col min="6" max="7" width="16.42578125" style="24" customWidth="1"/>
    <col min="8" max="8" width="52.7109375" style="28" customWidth="1"/>
    <col min="9" max="9" width="26.140625" style="1" customWidth="1"/>
    <col min="10" max="16" width="9.140625" style="1"/>
    <col min="17" max="17" width="17.28515625" style="1" bestFit="1" customWidth="1"/>
    <col min="18" max="22" width="9.140625" style="1"/>
    <col min="23" max="16384" width="9.140625" style="2"/>
  </cols>
  <sheetData>
    <row r="1" spans="1:22" ht="279" customHeight="1" x14ac:dyDescent="0.2">
      <c r="A1" s="70"/>
      <c r="B1" s="70"/>
      <c r="C1" s="70"/>
      <c r="D1" s="70"/>
      <c r="E1" s="70"/>
      <c r="F1" s="70"/>
      <c r="G1" s="70"/>
      <c r="H1" s="70"/>
    </row>
    <row r="2" spans="1:22" ht="31.5" customHeight="1" x14ac:dyDescent="0.2">
      <c r="A2" s="31"/>
      <c r="B2" s="29"/>
      <c r="C2" s="29"/>
      <c r="D2" s="29"/>
      <c r="E2" s="29"/>
      <c r="F2" s="29"/>
      <c r="G2" s="29"/>
      <c r="H2" s="30" t="s">
        <v>9</v>
      </c>
      <c r="I2" s="3"/>
      <c r="J2" s="3"/>
      <c r="K2" s="3"/>
      <c r="L2" s="3"/>
      <c r="M2" s="3"/>
      <c r="N2" s="3"/>
      <c r="O2" s="3"/>
    </row>
    <row r="3" spans="1:22" s="5" customFormat="1" ht="30" customHeight="1" x14ac:dyDescent="0.25">
      <c r="A3" s="71" t="s">
        <v>16</v>
      </c>
      <c r="B3" s="72"/>
      <c r="C3" s="72"/>
      <c r="D3" s="72"/>
      <c r="E3" s="72"/>
      <c r="F3" s="72"/>
      <c r="G3" s="72"/>
      <c r="H3" s="72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s="7" customFormat="1" ht="30" customHeight="1" x14ac:dyDescent="0.2">
      <c r="A4" s="69" t="s">
        <v>0</v>
      </c>
      <c r="B4" s="69" t="s">
        <v>1</v>
      </c>
      <c r="C4" s="69" t="s">
        <v>2</v>
      </c>
      <c r="D4" s="73" t="s">
        <v>3</v>
      </c>
      <c r="E4" s="69" t="s">
        <v>4</v>
      </c>
      <c r="F4" s="75" t="s">
        <v>10</v>
      </c>
      <c r="G4" s="75"/>
      <c r="H4" s="69" t="s">
        <v>5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s="9" customFormat="1" ht="25.5" x14ac:dyDescent="0.25">
      <c r="A5" s="69"/>
      <c r="B5" s="69"/>
      <c r="C5" s="69"/>
      <c r="D5" s="74"/>
      <c r="E5" s="69"/>
      <c r="F5" s="40" t="s">
        <v>11</v>
      </c>
      <c r="G5" s="41" t="s">
        <v>12</v>
      </c>
      <c r="H5" s="69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2" s="12" customFormat="1" ht="0.75" customHeight="1" x14ac:dyDescent="0.2">
      <c r="A6" s="92" t="s">
        <v>6</v>
      </c>
      <c r="B6" s="92" t="s">
        <v>8</v>
      </c>
      <c r="C6" s="42">
        <v>2.95</v>
      </c>
      <c r="D6" s="43"/>
      <c r="E6" s="44">
        <v>17</v>
      </c>
      <c r="F6" s="45">
        <v>174000</v>
      </c>
      <c r="G6" s="45"/>
      <c r="H6" s="4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2" customFormat="1" ht="24.95" customHeight="1" x14ac:dyDescent="0.2">
      <c r="A7" s="64"/>
      <c r="B7" s="64"/>
      <c r="C7" s="77">
        <v>2.7</v>
      </c>
      <c r="D7" s="78">
        <v>34.9</v>
      </c>
      <c r="E7" s="14" t="s">
        <v>15</v>
      </c>
      <c r="F7" s="10">
        <v>144000</v>
      </c>
      <c r="G7" s="10">
        <f>F7*$D$7</f>
        <v>5025600</v>
      </c>
      <c r="H7" s="3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2" customFormat="1" ht="24.95" customHeight="1" x14ac:dyDescent="0.2">
      <c r="A8" s="64"/>
      <c r="B8" s="64"/>
      <c r="C8" s="66"/>
      <c r="D8" s="79"/>
      <c r="E8" s="14">
        <v>6</v>
      </c>
      <c r="F8" s="10">
        <v>146000</v>
      </c>
      <c r="G8" s="10">
        <f t="shared" ref="G8:G15" si="0">F8*$D$7</f>
        <v>5095400</v>
      </c>
      <c r="H8" s="3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s="12" customFormat="1" ht="24.95" customHeight="1" x14ac:dyDescent="0.2">
      <c r="A9" s="64"/>
      <c r="B9" s="64"/>
      <c r="C9" s="66"/>
      <c r="D9" s="79"/>
      <c r="E9" s="14" t="s">
        <v>18</v>
      </c>
      <c r="F9" s="10">
        <v>147000</v>
      </c>
      <c r="G9" s="10">
        <f t="shared" si="0"/>
        <v>5130300</v>
      </c>
      <c r="H9" s="3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2" customFormat="1" ht="24.95" customHeight="1" x14ac:dyDescent="0.2">
      <c r="A10" s="64"/>
      <c r="B10" s="64"/>
      <c r="C10" s="66"/>
      <c r="D10" s="79"/>
      <c r="E10" s="14">
        <v>9</v>
      </c>
      <c r="F10" s="10">
        <v>148000</v>
      </c>
      <c r="G10" s="10">
        <f t="shared" si="0"/>
        <v>5165200</v>
      </c>
      <c r="H10" s="3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2" customFormat="1" ht="24.95" customHeight="1" x14ac:dyDescent="0.2">
      <c r="A11" s="64"/>
      <c r="B11" s="64"/>
      <c r="C11" s="66"/>
      <c r="D11" s="79"/>
      <c r="E11" s="14" t="s">
        <v>19</v>
      </c>
      <c r="F11" s="10">
        <v>149000</v>
      </c>
      <c r="G11" s="10">
        <f t="shared" si="0"/>
        <v>5200100</v>
      </c>
      <c r="H11" s="3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s="12" customFormat="1" ht="24.95" customHeight="1" x14ac:dyDescent="0.2">
      <c r="A12" s="64"/>
      <c r="B12" s="64"/>
      <c r="C12" s="66"/>
      <c r="D12" s="79"/>
      <c r="E12" s="14" t="s">
        <v>20</v>
      </c>
      <c r="F12" s="10">
        <v>150000</v>
      </c>
      <c r="G12" s="10">
        <f t="shared" si="0"/>
        <v>5235000</v>
      </c>
      <c r="H12" s="3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2" customFormat="1" ht="24.95" customHeight="1" x14ac:dyDescent="0.2">
      <c r="A13" s="64"/>
      <c r="B13" s="64"/>
      <c r="C13" s="67"/>
      <c r="D13" s="79"/>
      <c r="E13" s="14" t="s">
        <v>38</v>
      </c>
      <c r="F13" s="10">
        <v>151000</v>
      </c>
      <c r="G13" s="10">
        <f t="shared" si="0"/>
        <v>5269900</v>
      </c>
      <c r="H13" s="81" t="s">
        <v>22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2" customFormat="1" ht="24.95" customHeight="1" x14ac:dyDescent="0.2">
      <c r="A14" s="64"/>
      <c r="B14" s="64"/>
      <c r="C14" s="13">
        <v>2.85</v>
      </c>
      <c r="D14" s="79"/>
      <c r="E14" s="14">
        <v>16</v>
      </c>
      <c r="F14" s="10">
        <v>156000</v>
      </c>
      <c r="G14" s="10">
        <f t="shared" si="0"/>
        <v>5444400</v>
      </c>
      <c r="H14" s="8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s="12" customFormat="1" ht="24.95" customHeight="1" x14ac:dyDescent="0.2">
      <c r="A15" s="65"/>
      <c r="B15" s="65"/>
      <c r="C15" s="13">
        <v>2.96</v>
      </c>
      <c r="D15" s="80"/>
      <c r="E15" s="14">
        <v>17</v>
      </c>
      <c r="F15" s="10">
        <v>161000</v>
      </c>
      <c r="G15" s="10">
        <f t="shared" si="0"/>
        <v>5618900</v>
      </c>
      <c r="H15" s="8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2" customFormat="1" ht="24.95" customHeight="1" x14ac:dyDescent="0.2">
      <c r="A16" s="68" t="s">
        <v>6</v>
      </c>
      <c r="B16" s="68" t="s">
        <v>8</v>
      </c>
      <c r="C16" s="77">
        <v>2.7</v>
      </c>
      <c r="D16" s="78">
        <v>35.700000000000003</v>
      </c>
      <c r="E16" s="14">
        <v>2</v>
      </c>
      <c r="F16" s="10">
        <v>140000</v>
      </c>
      <c r="G16" s="10">
        <f>F16*$D$16</f>
        <v>4998000</v>
      </c>
      <c r="H16" s="3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2" customFormat="1" ht="24.95" customHeight="1" x14ac:dyDescent="0.2">
      <c r="A17" s="64"/>
      <c r="B17" s="64"/>
      <c r="C17" s="66"/>
      <c r="D17" s="79"/>
      <c r="E17" s="14">
        <v>6</v>
      </c>
      <c r="F17" s="10">
        <v>142000</v>
      </c>
      <c r="G17" s="10">
        <f t="shared" ref="G17:G24" si="1">F17*$D$16</f>
        <v>5069400</v>
      </c>
      <c r="H17" s="3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s="12" customFormat="1" ht="24.95" customHeight="1" x14ac:dyDescent="0.2">
      <c r="A18" s="64"/>
      <c r="B18" s="64"/>
      <c r="C18" s="66"/>
      <c r="D18" s="79"/>
      <c r="E18" s="14" t="s">
        <v>18</v>
      </c>
      <c r="F18" s="10">
        <v>143000</v>
      </c>
      <c r="G18" s="10">
        <f t="shared" si="1"/>
        <v>5105100</v>
      </c>
      <c r="H18" s="3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2" customFormat="1" ht="24.95" customHeight="1" x14ac:dyDescent="0.2">
      <c r="A19" s="64"/>
      <c r="B19" s="64"/>
      <c r="C19" s="66"/>
      <c r="D19" s="79"/>
      <c r="E19" s="14">
        <v>9</v>
      </c>
      <c r="F19" s="10">
        <v>144000</v>
      </c>
      <c r="G19" s="10">
        <f t="shared" si="1"/>
        <v>5140800</v>
      </c>
      <c r="H19" s="3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2" customFormat="1" ht="24.95" customHeight="1" x14ac:dyDescent="0.2">
      <c r="A20" s="64"/>
      <c r="B20" s="64"/>
      <c r="C20" s="66"/>
      <c r="D20" s="79"/>
      <c r="E20" s="14" t="s">
        <v>19</v>
      </c>
      <c r="F20" s="10">
        <v>145000</v>
      </c>
      <c r="G20" s="10">
        <f t="shared" si="1"/>
        <v>5176500</v>
      </c>
      <c r="H20" s="3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s="12" customFormat="1" ht="24.95" customHeight="1" x14ac:dyDescent="0.2">
      <c r="A21" s="64"/>
      <c r="B21" s="64"/>
      <c r="C21" s="66"/>
      <c r="D21" s="79"/>
      <c r="E21" s="14" t="s">
        <v>21</v>
      </c>
      <c r="F21" s="10">
        <v>146000</v>
      </c>
      <c r="G21" s="10">
        <f t="shared" si="1"/>
        <v>5212200</v>
      </c>
      <c r="H21" s="3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2" customFormat="1" ht="24.95" customHeight="1" x14ac:dyDescent="0.2">
      <c r="A22" s="64"/>
      <c r="B22" s="64"/>
      <c r="C22" s="67"/>
      <c r="D22" s="79"/>
      <c r="E22" s="14" t="s">
        <v>38</v>
      </c>
      <c r="F22" s="10">
        <v>147000</v>
      </c>
      <c r="G22" s="10">
        <f t="shared" si="1"/>
        <v>5247900</v>
      </c>
      <c r="H22" s="81" t="s">
        <v>22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2" customFormat="1" ht="24.95" customHeight="1" x14ac:dyDescent="0.2">
      <c r="A23" s="64"/>
      <c r="B23" s="64"/>
      <c r="C23" s="13">
        <v>2.85</v>
      </c>
      <c r="D23" s="79"/>
      <c r="E23" s="14">
        <v>16</v>
      </c>
      <c r="F23" s="10">
        <v>152000</v>
      </c>
      <c r="G23" s="10">
        <f t="shared" si="1"/>
        <v>5426400</v>
      </c>
      <c r="H23" s="8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s="12" customFormat="1" ht="24.95" customHeight="1" x14ac:dyDescent="0.2">
      <c r="A24" s="65"/>
      <c r="B24" s="65"/>
      <c r="C24" s="13">
        <v>2.96</v>
      </c>
      <c r="D24" s="80"/>
      <c r="E24" s="14">
        <v>17</v>
      </c>
      <c r="F24" s="10">
        <v>157000</v>
      </c>
      <c r="G24" s="10">
        <f t="shared" si="1"/>
        <v>5604900</v>
      </c>
      <c r="H24" s="8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s="12" customFormat="1" ht="24.95" customHeight="1" x14ac:dyDescent="0.2">
      <c r="A25" s="68" t="s">
        <v>6</v>
      </c>
      <c r="B25" s="68" t="s">
        <v>8</v>
      </c>
      <c r="C25" s="77">
        <v>2.7</v>
      </c>
      <c r="D25" s="78">
        <v>36.799999999999997</v>
      </c>
      <c r="E25" s="14" t="s">
        <v>15</v>
      </c>
      <c r="F25" s="10">
        <v>140000</v>
      </c>
      <c r="G25" s="10">
        <f>$D$25*F25</f>
        <v>5152000</v>
      </c>
      <c r="H25" s="3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s="12" customFormat="1" ht="24.95" customHeight="1" x14ac:dyDescent="0.2">
      <c r="A26" s="64"/>
      <c r="B26" s="64"/>
      <c r="C26" s="66"/>
      <c r="D26" s="79"/>
      <c r="E26" s="14">
        <v>4</v>
      </c>
      <c r="F26" s="10">
        <v>141000</v>
      </c>
      <c r="G26" s="10">
        <f t="shared" ref="G26:G34" si="2">$D$25*F26</f>
        <v>5188800</v>
      </c>
      <c r="H26" s="3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s="12" customFormat="1" ht="24.95" customHeight="1" x14ac:dyDescent="0.2">
      <c r="A27" s="64"/>
      <c r="B27" s="64"/>
      <c r="C27" s="66"/>
      <c r="D27" s="79"/>
      <c r="E27" s="14">
        <v>6</v>
      </c>
      <c r="F27" s="10">
        <v>142000</v>
      </c>
      <c r="G27" s="10">
        <f t="shared" si="2"/>
        <v>5225600</v>
      </c>
      <c r="H27" s="3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2" customFormat="1" ht="24.95" customHeight="1" x14ac:dyDescent="0.2">
      <c r="A28" s="64"/>
      <c r="B28" s="64"/>
      <c r="C28" s="66"/>
      <c r="D28" s="79"/>
      <c r="E28" s="14" t="s">
        <v>18</v>
      </c>
      <c r="F28" s="10">
        <v>143000</v>
      </c>
      <c r="G28" s="10">
        <f t="shared" si="2"/>
        <v>5262400</v>
      </c>
      <c r="H28" s="3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2" customFormat="1" ht="24.95" customHeight="1" x14ac:dyDescent="0.2">
      <c r="A29" s="64"/>
      <c r="B29" s="64"/>
      <c r="C29" s="66"/>
      <c r="D29" s="79"/>
      <c r="E29" s="14">
        <v>9</v>
      </c>
      <c r="F29" s="10">
        <v>144000</v>
      </c>
      <c r="G29" s="10">
        <f t="shared" si="2"/>
        <v>5299200</v>
      </c>
      <c r="H29" s="3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12" customFormat="1" ht="24.95" customHeight="1" x14ac:dyDescent="0.2">
      <c r="A30" s="64"/>
      <c r="B30" s="64"/>
      <c r="C30" s="66"/>
      <c r="D30" s="79"/>
      <c r="E30" s="14" t="s">
        <v>19</v>
      </c>
      <c r="F30" s="10">
        <v>145000</v>
      </c>
      <c r="G30" s="10">
        <f t="shared" si="2"/>
        <v>5336000</v>
      </c>
      <c r="H30" s="3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12" customFormat="1" ht="24.95" customHeight="1" x14ac:dyDescent="0.2">
      <c r="A31" s="64"/>
      <c r="B31" s="64"/>
      <c r="C31" s="66"/>
      <c r="D31" s="79"/>
      <c r="E31" s="14" t="s">
        <v>21</v>
      </c>
      <c r="F31" s="10">
        <v>146000</v>
      </c>
      <c r="G31" s="10">
        <f t="shared" si="2"/>
        <v>5372800</v>
      </c>
      <c r="H31" s="3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s="12" customFormat="1" ht="24.95" customHeight="1" x14ac:dyDescent="0.2">
      <c r="A32" s="64"/>
      <c r="B32" s="64"/>
      <c r="C32" s="67"/>
      <c r="D32" s="79"/>
      <c r="E32" s="14" t="s">
        <v>38</v>
      </c>
      <c r="F32" s="10">
        <v>147000</v>
      </c>
      <c r="G32" s="10">
        <f t="shared" si="2"/>
        <v>5409600</v>
      </c>
      <c r="H32" s="81" t="s">
        <v>22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s="12" customFormat="1" ht="24.95" customHeight="1" x14ac:dyDescent="0.2">
      <c r="A33" s="64"/>
      <c r="B33" s="64"/>
      <c r="C33" s="13">
        <v>2.85</v>
      </c>
      <c r="D33" s="79"/>
      <c r="E33" s="14">
        <v>16</v>
      </c>
      <c r="F33" s="10">
        <v>152000</v>
      </c>
      <c r="G33" s="10">
        <f t="shared" si="2"/>
        <v>5593600</v>
      </c>
      <c r="H33" s="8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2" customFormat="1" ht="24.95" customHeight="1" x14ac:dyDescent="0.2">
      <c r="A34" s="65"/>
      <c r="B34" s="65"/>
      <c r="C34" s="13">
        <v>2.96</v>
      </c>
      <c r="D34" s="80"/>
      <c r="E34" s="14">
        <v>17</v>
      </c>
      <c r="F34" s="10">
        <v>157000</v>
      </c>
      <c r="G34" s="16">
        <f t="shared" si="2"/>
        <v>5777600</v>
      </c>
      <c r="H34" s="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2" customFormat="1" ht="24.95" customHeight="1" x14ac:dyDescent="0.2">
      <c r="A35" s="68" t="s">
        <v>6</v>
      </c>
      <c r="B35" s="68" t="s">
        <v>8</v>
      </c>
      <c r="C35" s="77">
        <v>2.7</v>
      </c>
      <c r="D35" s="87">
        <v>44</v>
      </c>
      <c r="E35" s="14">
        <v>2</v>
      </c>
      <c r="F35" s="49">
        <f>G35/D35</f>
        <v>137000</v>
      </c>
      <c r="G35" s="48">
        <v>6028000</v>
      </c>
      <c r="H35" s="8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s="12" customFormat="1" ht="24.95" customHeight="1" x14ac:dyDescent="0.2">
      <c r="A36" s="64"/>
      <c r="B36" s="64"/>
      <c r="C36" s="66"/>
      <c r="D36" s="88"/>
      <c r="E36" s="14">
        <v>3</v>
      </c>
      <c r="F36" s="49">
        <f>G36/D35</f>
        <v>138000</v>
      </c>
      <c r="G36" s="48">
        <v>6072000</v>
      </c>
      <c r="H36" s="90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s="12" customFormat="1" ht="24.95" customHeight="1" x14ac:dyDescent="0.2">
      <c r="A37" s="64"/>
      <c r="B37" s="64"/>
      <c r="C37" s="66"/>
      <c r="D37" s="88"/>
      <c r="E37" s="14">
        <v>4</v>
      </c>
      <c r="F37" s="49">
        <f>G37/D35</f>
        <v>139000</v>
      </c>
      <c r="G37" s="48">
        <v>6116000</v>
      </c>
      <c r="H37" s="9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s="12" customFormat="1" ht="24.95" customHeight="1" x14ac:dyDescent="0.2">
      <c r="A38" s="64"/>
      <c r="B38" s="64"/>
      <c r="C38" s="66"/>
      <c r="D38" s="88"/>
      <c r="E38" s="14" t="s">
        <v>23</v>
      </c>
      <c r="F38" s="49">
        <f>G38/D35</f>
        <v>140000</v>
      </c>
      <c r="G38" s="48">
        <v>6160000</v>
      </c>
      <c r="H38" s="9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s="12" customFormat="1" ht="24.95" customHeight="1" x14ac:dyDescent="0.2">
      <c r="A39" s="64"/>
      <c r="B39" s="64"/>
      <c r="C39" s="66"/>
      <c r="D39" s="88"/>
      <c r="E39" s="14" t="s">
        <v>24</v>
      </c>
      <c r="F39" s="49">
        <f>G39/D35</f>
        <v>141000</v>
      </c>
      <c r="G39" s="48">
        <v>6204000</v>
      </c>
      <c r="H39" s="9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12" customFormat="1" ht="24.95" customHeight="1" x14ac:dyDescent="0.2">
      <c r="A40" s="64"/>
      <c r="B40" s="64"/>
      <c r="C40" s="66"/>
      <c r="D40" s="88"/>
      <c r="E40" s="14" t="s">
        <v>19</v>
      </c>
      <c r="F40" s="49">
        <f>G40/D35</f>
        <v>142000</v>
      </c>
      <c r="G40" s="48">
        <v>6248000</v>
      </c>
      <c r="H40" s="9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12" customFormat="1" ht="24.95" customHeight="1" x14ac:dyDescent="0.2">
      <c r="A41" s="64"/>
      <c r="B41" s="64"/>
      <c r="C41" s="66"/>
      <c r="D41" s="88"/>
      <c r="E41" s="14" t="s">
        <v>21</v>
      </c>
      <c r="F41" s="49">
        <f>G41/D35</f>
        <v>143000</v>
      </c>
      <c r="G41" s="48">
        <v>6292000</v>
      </c>
      <c r="H41" s="9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s="12" customFormat="1" ht="24.95" customHeight="1" x14ac:dyDescent="0.2">
      <c r="A42" s="64"/>
      <c r="B42" s="64"/>
      <c r="C42" s="67"/>
      <c r="D42" s="88"/>
      <c r="E42" s="14" t="s">
        <v>38</v>
      </c>
      <c r="F42" s="49">
        <f>G42/D35</f>
        <v>144000</v>
      </c>
      <c r="G42" s="48">
        <v>6336000</v>
      </c>
      <c r="H42" s="89" t="s">
        <v>25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2" customFormat="1" ht="24.95" customHeight="1" x14ac:dyDescent="0.2">
      <c r="A43" s="64"/>
      <c r="B43" s="64"/>
      <c r="C43" s="13">
        <v>2.85</v>
      </c>
      <c r="D43" s="88"/>
      <c r="E43" s="14">
        <v>16</v>
      </c>
      <c r="F43" s="49">
        <f>G43/D35</f>
        <v>149000</v>
      </c>
      <c r="G43" s="48">
        <v>6556000</v>
      </c>
      <c r="H43" s="9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2" customFormat="1" ht="24.95" customHeight="1" x14ac:dyDescent="0.2">
      <c r="A44" s="65"/>
      <c r="B44" s="65"/>
      <c r="C44" s="13">
        <v>2.96</v>
      </c>
      <c r="D44" s="99"/>
      <c r="E44" s="14">
        <v>17</v>
      </c>
      <c r="F44" s="49">
        <f>G44/D35</f>
        <v>154000</v>
      </c>
      <c r="G44" s="48">
        <v>6776000</v>
      </c>
      <c r="H44" s="9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s="12" customFormat="1" ht="24.95" customHeight="1" x14ac:dyDescent="0.2">
      <c r="A45" s="68" t="s">
        <v>6</v>
      </c>
      <c r="B45" s="68" t="s">
        <v>8</v>
      </c>
      <c r="C45" s="77">
        <v>2.7</v>
      </c>
      <c r="D45" s="78">
        <v>45.4</v>
      </c>
      <c r="E45" s="14">
        <v>2</v>
      </c>
      <c r="F45" s="10">
        <v>144000</v>
      </c>
      <c r="G45" s="50">
        <f>$D$45*F45</f>
        <v>6537600</v>
      </c>
      <c r="H45" s="8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2" customFormat="1" ht="24.95" customHeight="1" x14ac:dyDescent="0.2">
      <c r="A46" s="64"/>
      <c r="B46" s="64"/>
      <c r="C46" s="66"/>
      <c r="D46" s="79"/>
      <c r="E46" s="14">
        <v>3</v>
      </c>
      <c r="F46" s="10">
        <v>145000</v>
      </c>
      <c r="G46" s="10">
        <f t="shared" ref="G46:G54" si="3">$D$45*F46</f>
        <v>6583000</v>
      </c>
      <c r="H46" s="82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2" customFormat="1" ht="24.95" customHeight="1" x14ac:dyDescent="0.2">
      <c r="A47" s="64"/>
      <c r="B47" s="64"/>
      <c r="C47" s="66"/>
      <c r="D47" s="79"/>
      <c r="E47" s="14" t="s">
        <v>17</v>
      </c>
      <c r="F47" s="10">
        <v>146000</v>
      </c>
      <c r="G47" s="10">
        <f t="shared" si="3"/>
        <v>6628400</v>
      </c>
      <c r="H47" s="82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s="12" customFormat="1" ht="24.95" customHeight="1" x14ac:dyDescent="0.2">
      <c r="A48" s="64"/>
      <c r="B48" s="64"/>
      <c r="C48" s="66"/>
      <c r="D48" s="79"/>
      <c r="E48" s="14" t="s">
        <v>23</v>
      </c>
      <c r="F48" s="10">
        <v>147000</v>
      </c>
      <c r="G48" s="10">
        <f t="shared" si="3"/>
        <v>6673800</v>
      </c>
      <c r="H48" s="82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2" customFormat="1" ht="24.95" customHeight="1" x14ac:dyDescent="0.2">
      <c r="A49" s="64"/>
      <c r="B49" s="64"/>
      <c r="C49" s="66"/>
      <c r="D49" s="79"/>
      <c r="E49" s="14" t="s">
        <v>24</v>
      </c>
      <c r="F49" s="10">
        <v>148000</v>
      </c>
      <c r="G49" s="10">
        <f t="shared" si="3"/>
        <v>6719200</v>
      </c>
      <c r="H49" s="8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2" customFormat="1" ht="24.95" customHeight="1" x14ac:dyDescent="0.2">
      <c r="A50" s="64"/>
      <c r="B50" s="64"/>
      <c r="C50" s="66"/>
      <c r="D50" s="79"/>
      <c r="E50" s="14" t="s">
        <v>19</v>
      </c>
      <c r="F50" s="10">
        <v>149000</v>
      </c>
      <c r="G50" s="10">
        <f t="shared" si="3"/>
        <v>6764600</v>
      </c>
      <c r="H50" s="8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s="12" customFormat="1" ht="24.95" customHeight="1" x14ac:dyDescent="0.2">
      <c r="A51" s="64"/>
      <c r="B51" s="64"/>
      <c r="C51" s="66"/>
      <c r="D51" s="79"/>
      <c r="E51" s="14" t="s">
        <v>21</v>
      </c>
      <c r="F51" s="10">
        <v>150000</v>
      </c>
      <c r="G51" s="10">
        <f t="shared" si="3"/>
        <v>6810000</v>
      </c>
      <c r="H51" s="8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2" customFormat="1" ht="24.95" customHeight="1" x14ac:dyDescent="0.2">
      <c r="A52" s="64"/>
      <c r="B52" s="64"/>
      <c r="C52" s="67"/>
      <c r="D52" s="79"/>
      <c r="E52" s="14" t="s">
        <v>38</v>
      </c>
      <c r="F52" s="10">
        <v>151000</v>
      </c>
      <c r="G52" s="10">
        <f t="shared" si="3"/>
        <v>6855400</v>
      </c>
      <c r="H52" s="81" t="s">
        <v>25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2" customFormat="1" ht="24.95" customHeight="1" x14ac:dyDescent="0.2">
      <c r="A53" s="64"/>
      <c r="B53" s="64"/>
      <c r="C53" s="13">
        <v>2.85</v>
      </c>
      <c r="D53" s="79"/>
      <c r="E53" s="14">
        <v>16</v>
      </c>
      <c r="F53" s="10">
        <v>156000</v>
      </c>
      <c r="G53" s="10">
        <f t="shared" si="3"/>
        <v>7082400</v>
      </c>
      <c r="H53" s="82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s="12" customFormat="1" ht="24.95" customHeight="1" x14ac:dyDescent="0.2">
      <c r="A54" s="65"/>
      <c r="B54" s="65"/>
      <c r="C54" s="13">
        <v>2.96</v>
      </c>
      <c r="D54" s="80"/>
      <c r="E54" s="14">
        <v>17</v>
      </c>
      <c r="F54" s="10">
        <v>161000</v>
      </c>
      <c r="G54" s="10">
        <f t="shared" si="3"/>
        <v>7309400</v>
      </c>
      <c r="H54" s="8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s="12" customFormat="1" ht="24.95" customHeight="1" x14ac:dyDescent="0.2">
      <c r="A55" s="68" t="s">
        <v>6</v>
      </c>
      <c r="B55" s="68" t="s">
        <v>8</v>
      </c>
      <c r="C55" s="77">
        <v>2.7</v>
      </c>
      <c r="D55" s="78">
        <v>46.9</v>
      </c>
      <c r="E55" s="14">
        <v>2</v>
      </c>
      <c r="F55" s="10">
        <v>139000</v>
      </c>
      <c r="G55" s="10">
        <f>$D$55*F55</f>
        <v>6519100</v>
      </c>
      <c r="H55" s="8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s="12" customFormat="1" ht="24.95" customHeight="1" x14ac:dyDescent="0.2">
      <c r="A56" s="64"/>
      <c r="B56" s="64"/>
      <c r="C56" s="66"/>
      <c r="D56" s="79"/>
      <c r="E56" s="14">
        <v>3</v>
      </c>
      <c r="F56" s="10">
        <v>140000</v>
      </c>
      <c r="G56" s="10">
        <f t="shared" ref="G56:G64" si="4">$D$55*F56</f>
        <v>6566000</v>
      </c>
      <c r="H56" s="8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s="12" customFormat="1" ht="24.95" customHeight="1" x14ac:dyDescent="0.2">
      <c r="A57" s="64"/>
      <c r="B57" s="64"/>
      <c r="C57" s="66"/>
      <c r="D57" s="79"/>
      <c r="E57" s="14" t="s">
        <v>17</v>
      </c>
      <c r="F57" s="10">
        <v>141000</v>
      </c>
      <c r="G57" s="10">
        <f t="shared" si="4"/>
        <v>6612900</v>
      </c>
      <c r="H57" s="8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s="12" customFormat="1" ht="24.95" customHeight="1" x14ac:dyDescent="0.2">
      <c r="A58" s="64"/>
      <c r="B58" s="64"/>
      <c r="C58" s="66"/>
      <c r="D58" s="79"/>
      <c r="E58" s="14" t="s">
        <v>23</v>
      </c>
      <c r="F58" s="10">
        <v>142000</v>
      </c>
      <c r="G58" s="10">
        <f t="shared" si="4"/>
        <v>6659800</v>
      </c>
      <c r="H58" s="8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s="12" customFormat="1" ht="24.95" customHeight="1" x14ac:dyDescent="0.2">
      <c r="A59" s="64"/>
      <c r="B59" s="64"/>
      <c r="C59" s="66"/>
      <c r="D59" s="79"/>
      <c r="E59" s="14" t="s">
        <v>24</v>
      </c>
      <c r="F59" s="10">
        <v>143000</v>
      </c>
      <c r="G59" s="10">
        <f t="shared" si="4"/>
        <v>6706700</v>
      </c>
      <c r="H59" s="8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s="12" customFormat="1" ht="24.95" customHeight="1" x14ac:dyDescent="0.2">
      <c r="A60" s="64"/>
      <c r="B60" s="64"/>
      <c r="C60" s="66"/>
      <c r="D60" s="79"/>
      <c r="E60" s="14" t="s">
        <v>19</v>
      </c>
      <c r="F60" s="10">
        <v>144000</v>
      </c>
      <c r="G60" s="10">
        <f t="shared" si="4"/>
        <v>6753600</v>
      </c>
      <c r="H60" s="8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s="12" customFormat="1" ht="24.95" customHeight="1" x14ac:dyDescent="0.2">
      <c r="A61" s="64"/>
      <c r="B61" s="64"/>
      <c r="C61" s="66"/>
      <c r="D61" s="79"/>
      <c r="E61" s="14" t="s">
        <v>21</v>
      </c>
      <c r="F61" s="10">
        <v>145000</v>
      </c>
      <c r="G61" s="10">
        <f t="shared" si="4"/>
        <v>6800500</v>
      </c>
      <c r="H61" s="8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2" customFormat="1" ht="24.95" customHeight="1" x14ac:dyDescent="0.2">
      <c r="A62" s="64"/>
      <c r="B62" s="64"/>
      <c r="C62" s="67"/>
      <c r="D62" s="79"/>
      <c r="E62" s="14" t="s">
        <v>38</v>
      </c>
      <c r="F62" s="10">
        <v>146000</v>
      </c>
      <c r="G62" s="10">
        <f t="shared" si="4"/>
        <v>6847400</v>
      </c>
      <c r="H62" s="81" t="s">
        <v>25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s="12" customFormat="1" ht="24.95" customHeight="1" x14ac:dyDescent="0.2">
      <c r="A63" s="64"/>
      <c r="B63" s="64"/>
      <c r="C63" s="13">
        <v>2.85</v>
      </c>
      <c r="D63" s="79"/>
      <c r="E63" s="14">
        <v>16</v>
      </c>
      <c r="F63" s="10">
        <v>151000</v>
      </c>
      <c r="G63" s="10">
        <f t="shared" si="4"/>
        <v>7081900</v>
      </c>
      <c r="H63" s="82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2" customFormat="1" ht="24.95" customHeight="1" x14ac:dyDescent="0.2">
      <c r="A64" s="65"/>
      <c r="B64" s="65"/>
      <c r="C64" s="13">
        <v>2.96</v>
      </c>
      <c r="D64" s="80"/>
      <c r="E64" s="14">
        <v>17</v>
      </c>
      <c r="F64" s="10">
        <v>156000</v>
      </c>
      <c r="G64" s="10">
        <f t="shared" si="4"/>
        <v>7316400</v>
      </c>
      <c r="H64" s="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5" customFormat="1" ht="30" customHeight="1" x14ac:dyDescent="0.25">
      <c r="A65" s="71" t="s">
        <v>26</v>
      </c>
      <c r="B65" s="72"/>
      <c r="C65" s="72"/>
      <c r="D65" s="72"/>
      <c r="E65" s="72"/>
      <c r="F65" s="72"/>
      <c r="G65" s="72"/>
      <c r="H65" s="7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s="7" customFormat="1" ht="30" customHeight="1" x14ac:dyDescent="0.2">
      <c r="A66" s="69" t="s">
        <v>0</v>
      </c>
      <c r="B66" s="69" t="s">
        <v>1</v>
      </c>
      <c r="C66" s="69" t="s">
        <v>2</v>
      </c>
      <c r="D66" s="73" t="s">
        <v>3</v>
      </c>
      <c r="E66" s="69" t="s">
        <v>4</v>
      </c>
      <c r="F66" s="75" t="s">
        <v>10</v>
      </c>
      <c r="G66" s="75"/>
      <c r="H66" s="69" t="s">
        <v>5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s="9" customFormat="1" ht="25.5" x14ac:dyDescent="0.25">
      <c r="A67" s="69"/>
      <c r="B67" s="69"/>
      <c r="C67" s="69"/>
      <c r="D67" s="74"/>
      <c r="E67" s="69"/>
      <c r="F67" s="40" t="s">
        <v>11</v>
      </c>
      <c r="G67" s="41" t="s">
        <v>12</v>
      </c>
      <c r="H67" s="69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</row>
    <row r="68" spans="1:22" s="12" customFormat="1" ht="24.95" customHeight="1" x14ac:dyDescent="0.2">
      <c r="A68" s="64"/>
      <c r="B68" s="64"/>
      <c r="C68" s="66"/>
      <c r="D68" s="84">
        <v>54.9</v>
      </c>
      <c r="E68" s="14">
        <v>3</v>
      </c>
      <c r="F68" s="10">
        <v>141000</v>
      </c>
      <c r="G68" s="10">
        <f>$D$68*F68</f>
        <v>7740900</v>
      </c>
      <c r="H68" s="8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</row>
    <row r="69" spans="1:22" s="12" customFormat="1" ht="24.95" customHeight="1" x14ac:dyDescent="0.2">
      <c r="A69" s="64"/>
      <c r="B69" s="64"/>
      <c r="C69" s="66"/>
      <c r="D69" s="85"/>
      <c r="E69" s="14" t="s">
        <v>17</v>
      </c>
      <c r="F69" s="10">
        <v>142000</v>
      </c>
      <c r="G69" s="10">
        <f t="shared" ref="G69:G76" si="5">$D$68*F69</f>
        <v>7795800</v>
      </c>
      <c r="H69" s="82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2" customFormat="1" ht="24.95" customHeight="1" x14ac:dyDescent="0.2">
      <c r="A70" s="64"/>
      <c r="B70" s="64"/>
      <c r="C70" s="66"/>
      <c r="D70" s="85"/>
      <c r="E70" s="14" t="s">
        <v>23</v>
      </c>
      <c r="F70" s="10">
        <v>143000</v>
      </c>
      <c r="G70" s="10">
        <f t="shared" si="5"/>
        <v>7850700</v>
      </c>
      <c r="H70" s="82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2" customFormat="1" ht="24.95" customHeight="1" x14ac:dyDescent="0.2">
      <c r="A71" s="64"/>
      <c r="B71" s="64"/>
      <c r="C71" s="66"/>
      <c r="D71" s="85"/>
      <c r="E71" s="14" t="s">
        <v>24</v>
      </c>
      <c r="F71" s="10">
        <v>144000</v>
      </c>
      <c r="G71" s="10">
        <f t="shared" si="5"/>
        <v>7905600</v>
      </c>
      <c r="H71" s="82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</row>
    <row r="72" spans="1:22" s="12" customFormat="1" ht="24.95" customHeight="1" x14ac:dyDescent="0.2">
      <c r="A72" s="64"/>
      <c r="B72" s="64"/>
      <c r="C72" s="66"/>
      <c r="D72" s="85"/>
      <c r="E72" s="14" t="s">
        <v>19</v>
      </c>
      <c r="F72" s="10">
        <v>145000</v>
      </c>
      <c r="G72" s="10">
        <f t="shared" si="5"/>
        <v>7960500</v>
      </c>
      <c r="H72" s="82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12" customFormat="1" ht="24.95" customHeight="1" x14ac:dyDescent="0.2">
      <c r="A73" s="64"/>
      <c r="B73" s="64"/>
      <c r="C73" s="66"/>
      <c r="D73" s="85"/>
      <c r="E73" s="14" t="s">
        <v>21</v>
      </c>
      <c r="F73" s="10">
        <v>146000</v>
      </c>
      <c r="G73" s="10">
        <f t="shared" si="5"/>
        <v>8015400</v>
      </c>
      <c r="H73" s="82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12" customFormat="1" ht="24.95" customHeight="1" x14ac:dyDescent="0.2">
      <c r="A74" s="64"/>
      <c r="B74" s="64"/>
      <c r="C74" s="67"/>
      <c r="D74" s="85"/>
      <c r="E74" s="14" t="s">
        <v>38</v>
      </c>
      <c r="F74" s="10">
        <v>147000</v>
      </c>
      <c r="G74" s="10">
        <f t="shared" si="5"/>
        <v>8070300</v>
      </c>
      <c r="H74" s="8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s="12" customFormat="1" ht="24.95" customHeight="1" x14ac:dyDescent="0.2">
      <c r="A75" s="64"/>
      <c r="B75" s="64"/>
      <c r="C75" s="13">
        <v>2.85</v>
      </c>
      <c r="D75" s="85"/>
      <c r="E75" s="14">
        <v>16</v>
      </c>
      <c r="F75" s="10">
        <v>152000</v>
      </c>
      <c r="G75" s="10">
        <f t="shared" si="5"/>
        <v>8344800</v>
      </c>
      <c r="H75" s="81" t="s">
        <v>27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s="12" customFormat="1" ht="24.95" customHeight="1" x14ac:dyDescent="0.2">
      <c r="A76" s="65"/>
      <c r="B76" s="65"/>
      <c r="C76" s="13">
        <v>2.96</v>
      </c>
      <c r="D76" s="86"/>
      <c r="E76" s="14">
        <v>17</v>
      </c>
      <c r="F76" s="10">
        <v>157000</v>
      </c>
      <c r="G76" s="10">
        <f t="shared" si="5"/>
        <v>8619300</v>
      </c>
      <c r="H76" s="83"/>
      <c r="I76" s="1"/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s="5" customFormat="1" ht="30" customHeight="1" x14ac:dyDescent="0.25">
      <c r="A77" s="97" t="s">
        <v>28</v>
      </c>
      <c r="B77" s="98"/>
      <c r="C77" s="98"/>
      <c r="D77" s="98"/>
      <c r="E77" s="98"/>
      <c r="F77" s="98"/>
      <c r="G77" s="98"/>
      <c r="H77" s="98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s="7" customFormat="1" ht="30" customHeight="1" x14ac:dyDescent="0.2">
      <c r="A78" s="69" t="s">
        <v>0</v>
      </c>
      <c r="B78" s="69" t="s">
        <v>1</v>
      </c>
      <c r="C78" s="69" t="s">
        <v>2</v>
      </c>
      <c r="D78" s="73" t="s">
        <v>3</v>
      </c>
      <c r="E78" s="69" t="s">
        <v>4</v>
      </c>
      <c r="F78" s="75" t="s">
        <v>10</v>
      </c>
      <c r="G78" s="75"/>
      <c r="H78" s="69" t="s">
        <v>5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s="9" customFormat="1" ht="25.5" x14ac:dyDescent="0.25">
      <c r="A79" s="69"/>
      <c r="B79" s="69"/>
      <c r="C79" s="69"/>
      <c r="D79" s="74"/>
      <c r="E79" s="69"/>
      <c r="F79" s="40" t="s">
        <v>11</v>
      </c>
      <c r="G79" s="41" t="s">
        <v>12</v>
      </c>
      <c r="H79" s="69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</row>
    <row r="80" spans="1:22" s="12" customFormat="1" ht="24.95" customHeight="1" x14ac:dyDescent="0.2">
      <c r="A80" s="68" t="s">
        <v>6</v>
      </c>
      <c r="B80" s="68" t="s">
        <v>40</v>
      </c>
      <c r="C80" s="77">
        <v>2.7</v>
      </c>
      <c r="D80" s="78">
        <v>55.3</v>
      </c>
      <c r="E80" s="14">
        <v>2</v>
      </c>
      <c r="F80" s="10">
        <v>140000</v>
      </c>
      <c r="G80" s="10">
        <f t="shared" ref="G80:G89" si="6">$D$80*F80</f>
        <v>7742000</v>
      </c>
      <c r="H80" s="8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s="12" customFormat="1" ht="24.95" customHeight="1" x14ac:dyDescent="0.2">
      <c r="A81" s="64"/>
      <c r="B81" s="64"/>
      <c r="C81" s="66"/>
      <c r="D81" s="79"/>
      <c r="E81" s="32">
        <v>3</v>
      </c>
      <c r="F81" s="10">
        <v>141000</v>
      </c>
      <c r="G81" s="10">
        <f t="shared" si="6"/>
        <v>7797300</v>
      </c>
      <c r="H81" s="8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2" customFormat="1" ht="24.95" customHeight="1" x14ac:dyDescent="0.2">
      <c r="A82" s="64"/>
      <c r="B82" s="64"/>
      <c r="C82" s="66"/>
      <c r="D82" s="79"/>
      <c r="E82" s="32">
        <v>5</v>
      </c>
      <c r="F82" s="10">
        <v>142000</v>
      </c>
      <c r="G82" s="10">
        <f>F82*D80</f>
        <v>7852600</v>
      </c>
      <c r="H82" s="82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2" customFormat="1" ht="24.95" customHeight="1" x14ac:dyDescent="0.2">
      <c r="A83" s="64"/>
      <c r="B83" s="64"/>
      <c r="C83" s="66"/>
      <c r="D83" s="79"/>
      <c r="E83" s="32" t="s">
        <v>18</v>
      </c>
      <c r="F83" s="10">
        <v>143000</v>
      </c>
      <c r="G83" s="10">
        <f>F83*D80</f>
        <v>7907900</v>
      </c>
      <c r="H83" s="8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s="12" customFormat="1" ht="24.95" customHeight="1" x14ac:dyDescent="0.2">
      <c r="A84" s="64"/>
      <c r="B84" s="64"/>
      <c r="C84" s="66"/>
      <c r="D84" s="79"/>
      <c r="E84" s="14" t="s">
        <v>29</v>
      </c>
      <c r="F84" s="10">
        <v>144000</v>
      </c>
      <c r="G84" s="10">
        <f t="shared" si="6"/>
        <v>7963200</v>
      </c>
      <c r="H84" s="8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s="12" customFormat="1" ht="24.95" customHeight="1" x14ac:dyDescent="0.2">
      <c r="A85" s="64"/>
      <c r="B85" s="64"/>
      <c r="C85" s="66"/>
      <c r="D85" s="79"/>
      <c r="E85" s="14" t="s">
        <v>30</v>
      </c>
      <c r="F85" s="10">
        <v>145000</v>
      </c>
      <c r="G85" s="10">
        <f t="shared" si="6"/>
        <v>8018500</v>
      </c>
      <c r="H85" s="8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2" customFormat="1" ht="24.95" customHeight="1" x14ac:dyDescent="0.2">
      <c r="A86" s="64"/>
      <c r="B86" s="64"/>
      <c r="C86" s="66"/>
      <c r="D86" s="79"/>
      <c r="E86" s="14" t="s">
        <v>31</v>
      </c>
      <c r="F86" s="10">
        <v>146000</v>
      </c>
      <c r="G86" s="10">
        <f t="shared" si="6"/>
        <v>8073800</v>
      </c>
      <c r="H86" s="8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s="12" customFormat="1" ht="24.95" customHeight="1" x14ac:dyDescent="0.2">
      <c r="A87" s="64"/>
      <c r="B87" s="64"/>
      <c r="C87" s="67"/>
      <c r="D87" s="79"/>
      <c r="E87" s="14">
        <v>15</v>
      </c>
      <c r="F87" s="10">
        <v>147000</v>
      </c>
      <c r="G87" s="10">
        <f>F87*D80</f>
        <v>8129100</v>
      </c>
      <c r="H87" s="3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s="12" customFormat="1" ht="24.95" customHeight="1" x14ac:dyDescent="0.2">
      <c r="A88" s="64"/>
      <c r="B88" s="64"/>
      <c r="C88" s="13">
        <v>2.85</v>
      </c>
      <c r="D88" s="79"/>
      <c r="E88" s="14">
        <v>16</v>
      </c>
      <c r="F88" s="10">
        <v>152000</v>
      </c>
      <c r="G88" s="10">
        <f t="shared" si="6"/>
        <v>8405600</v>
      </c>
      <c r="H88" s="81" t="s">
        <v>32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s="12" customFormat="1" ht="24.95" customHeight="1" x14ac:dyDescent="0.2">
      <c r="A89" s="65"/>
      <c r="B89" s="65"/>
      <c r="C89" s="13">
        <v>2.96</v>
      </c>
      <c r="D89" s="80"/>
      <c r="E89" s="14">
        <v>17</v>
      </c>
      <c r="F89" s="10">
        <v>157000</v>
      </c>
      <c r="G89" s="10">
        <f t="shared" si="6"/>
        <v>8682100</v>
      </c>
      <c r="H89" s="83"/>
      <c r="I89" s="1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s="12" customFormat="1" ht="24.95" customHeight="1" x14ac:dyDescent="0.2">
      <c r="A90" s="68" t="s">
        <v>6</v>
      </c>
      <c r="B90" s="68" t="s">
        <v>8</v>
      </c>
      <c r="C90" s="77">
        <v>2.7</v>
      </c>
      <c r="D90" s="78">
        <v>59.1</v>
      </c>
      <c r="E90" s="14">
        <v>2</v>
      </c>
      <c r="F90" s="10">
        <v>147000</v>
      </c>
      <c r="G90" s="10">
        <f t="shared" ref="G90:G99" si="7">$D$90*F90</f>
        <v>8687700</v>
      </c>
      <c r="H90" s="8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2" customFormat="1" ht="24.95" customHeight="1" x14ac:dyDescent="0.2">
      <c r="A91" s="64"/>
      <c r="B91" s="64"/>
      <c r="C91" s="66"/>
      <c r="D91" s="79"/>
      <c r="E91" s="14" t="s">
        <v>13</v>
      </c>
      <c r="F91" s="10">
        <v>148000</v>
      </c>
      <c r="G91" s="10">
        <f t="shared" si="7"/>
        <v>8746800</v>
      </c>
      <c r="H91" s="8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2" customFormat="1" ht="24.95" customHeight="1" x14ac:dyDescent="0.2">
      <c r="A92" s="64"/>
      <c r="B92" s="64"/>
      <c r="C92" s="66"/>
      <c r="D92" s="79"/>
      <c r="E92" s="14" t="s">
        <v>33</v>
      </c>
      <c r="F92" s="10">
        <v>149000</v>
      </c>
      <c r="G92" s="10">
        <f t="shared" si="7"/>
        <v>8805900</v>
      </c>
      <c r="H92" s="82"/>
      <c r="I92" s="1"/>
      <c r="J92" s="39"/>
      <c r="K92" s="39"/>
      <c r="L92" s="39"/>
      <c r="M92" s="39"/>
      <c r="N92" s="39"/>
      <c r="O92" s="39"/>
      <c r="P92" s="1"/>
      <c r="Q92" s="1"/>
      <c r="R92" s="1"/>
      <c r="S92" s="1"/>
      <c r="T92" s="1"/>
      <c r="U92" s="1"/>
      <c r="V92" s="1"/>
    </row>
    <row r="93" spans="1:22" s="12" customFormat="1" ht="24.95" customHeight="1" x14ac:dyDescent="0.2">
      <c r="A93" s="64"/>
      <c r="B93" s="64"/>
      <c r="C93" s="66"/>
      <c r="D93" s="79"/>
      <c r="E93" s="14">
        <v>8</v>
      </c>
      <c r="F93" s="10">
        <v>150000</v>
      </c>
      <c r="G93" s="10">
        <f t="shared" si="7"/>
        <v>8865000</v>
      </c>
      <c r="H93" s="8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2" customFormat="1" ht="24.95" customHeight="1" x14ac:dyDescent="0.2">
      <c r="A94" s="64"/>
      <c r="B94" s="64"/>
      <c r="C94" s="66"/>
      <c r="D94" s="79"/>
      <c r="E94" s="14" t="s">
        <v>29</v>
      </c>
      <c r="F94" s="10">
        <v>151000</v>
      </c>
      <c r="G94" s="10">
        <f t="shared" si="7"/>
        <v>8924100</v>
      </c>
      <c r="H94" s="82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2" customFormat="1" ht="24.95" customHeight="1" x14ac:dyDescent="0.2">
      <c r="A95" s="64"/>
      <c r="B95" s="64"/>
      <c r="C95" s="66"/>
      <c r="D95" s="79"/>
      <c r="E95" s="14" t="s">
        <v>30</v>
      </c>
      <c r="F95" s="10">
        <v>152000</v>
      </c>
      <c r="G95" s="10">
        <f t="shared" si="7"/>
        <v>8983200</v>
      </c>
      <c r="H95" s="82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s="12" customFormat="1" ht="24.95" customHeight="1" x14ac:dyDescent="0.2">
      <c r="A96" s="64"/>
      <c r="B96" s="64"/>
      <c r="C96" s="66"/>
      <c r="D96" s="79"/>
      <c r="E96" s="14" t="s">
        <v>31</v>
      </c>
      <c r="F96" s="10">
        <v>153000</v>
      </c>
      <c r="G96" s="10">
        <f t="shared" si="7"/>
        <v>9042300</v>
      </c>
      <c r="H96" s="8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2" customFormat="1" ht="24.95" customHeight="1" x14ac:dyDescent="0.2">
      <c r="A97" s="64"/>
      <c r="B97" s="64"/>
      <c r="C97" s="67"/>
      <c r="D97" s="79"/>
      <c r="E97" s="14">
        <v>15</v>
      </c>
      <c r="F97" s="10">
        <v>154000</v>
      </c>
      <c r="G97" s="10">
        <f>F97*D90</f>
        <v>9101400</v>
      </c>
      <c r="H97" s="3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2" customFormat="1" ht="24.95" customHeight="1" x14ac:dyDescent="0.2">
      <c r="A98" s="64"/>
      <c r="B98" s="64"/>
      <c r="C98" s="13">
        <v>2.85</v>
      </c>
      <c r="D98" s="79"/>
      <c r="E98" s="14">
        <v>16</v>
      </c>
      <c r="F98" s="10">
        <v>159000</v>
      </c>
      <c r="G98" s="10">
        <f t="shared" si="7"/>
        <v>9396900</v>
      </c>
      <c r="H98" s="81" t="s">
        <v>34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s="12" customFormat="1" ht="24.95" customHeight="1" x14ac:dyDescent="0.2">
      <c r="A99" s="65"/>
      <c r="B99" s="65"/>
      <c r="C99" s="13">
        <v>2.96</v>
      </c>
      <c r="D99" s="80"/>
      <c r="E99" s="14">
        <v>17</v>
      </c>
      <c r="F99" s="10">
        <v>164000</v>
      </c>
      <c r="G99" s="10">
        <f t="shared" si="7"/>
        <v>9692400</v>
      </c>
      <c r="H99" s="83"/>
      <c r="I99" s="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2" customFormat="1" ht="24.95" customHeight="1" x14ac:dyDescent="0.2">
      <c r="A100" s="68" t="s">
        <v>6</v>
      </c>
      <c r="B100" s="68" t="s">
        <v>37</v>
      </c>
      <c r="C100" s="77">
        <v>2.7</v>
      </c>
      <c r="D100" s="78">
        <v>60.3</v>
      </c>
      <c r="E100" s="14">
        <v>2</v>
      </c>
      <c r="F100" s="10">
        <v>140000</v>
      </c>
      <c r="G100" s="10">
        <f>$D$100*F100</f>
        <v>8442000</v>
      </c>
      <c r="H100" s="81"/>
      <c r="I100" s="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2" customFormat="1" ht="24.95" customHeight="1" x14ac:dyDescent="0.2">
      <c r="A101" s="64"/>
      <c r="B101" s="64"/>
      <c r="C101" s="66"/>
      <c r="D101" s="79"/>
      <c r="E101" s="14" t="s">
        <v>13</v>
      </c>
      <c r="F101" s="10">
        <v>141000</v>
      </c>
      <c r="G101" s="10">
        <f t="shared" ref="G101:G104" si="8">$D$100*F101</f>
        <v>8502300</v>
      </c>
      <c r="H101" s="82"/>
      <c r="I101" s="1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s="12" customFormat="1" ht="24.95" customHeight="1" x14ac:dyDescent="0.2">
      <c r="A102" s="64"/>
      <c r="B102" s="64"/>
      <c r="C102" s="66"/>
      <c r="D102" s="79"/>
      <c r="E102" s="14" t="s">
        <v>33</v>
      </c>
      <c r="F102" s="10">
        <v>142000</v>
      </c>
      <c r="G102" s="10">
        <f t="shared" si="8"/>
        <v>8562600</v>
      </c>
      <c r="H102" s="82"/>
      <c r="I102" s="1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s="12" customFormat="1" ht="24.95" customHeight="1" x14ac:dyDescent="0.2">
      <c r="A103" s="64"/>
      <c r="B103" s="64"/>
      <c r="C103" s="66"/>
      <c r="D103" s="79"/>
      <c r="E103" s="14" t="s">
        <v>18</v>
      </c>
      <c r="F103" s="10">
        <v>143000</v>
      </c>
      <c r="G103" s="10">
        <f t="shared" si="8"/>
        <v>8622900</v>
      </c>
      <c r="H103" s="82"/>
      <c r="I103" s="1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2" customFormat="1" ht="24.95" customHeight="1" x14ac:dyDescent="0.2">
      <c r="A104" s="64"/>
      <c r="B104" s="64"/>
      <c r="C104" s="66"/>
      <c r="D104" s="79"/>
      <c r="E104" s="14" t="s">
        <v>29</v>
      </c>
      <c r="F104" s="10">
        <v>144000</v>
      </c>
      <c r="G104" s="10">
        <f t="shared" si="8"/>
        <v>8683200</v>
      </c>
      <c r="H104" s="82"/>
      <c r="I104" s="1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s="12" customFormat="1" ht="24.95" customHeight="1" x14ac:dyDescent="0.2">
      <c r="A105" s="64"/>
      <c r="B105" s="64"/>
      <c r="C105" s="66"/>
      <c r="D105" s="79"/>
      <c r="E105" s="14" t="s">
        <v>30</v>
      </c>
      <c r="F105" s="10">
        <v>145000</v>
      </c>
      <c r="G105" s="10">
        <f>$D$100*F105</f>
        <v>8743500</v>
      </c>
      <c r="H105" s="82"/>
      <c r="I105" s="1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s="12" customFormat="1" ht="24.95" customHeight="1" x14ac:dyDescent="0.2">
      <c r="A106" s="64"/>
      <c r="B106" s="64"/>
      <c r="C106" s="66"/>
      <c r="D106" s="79"/>
      <c r="E106" s="14" t="s">
        <v>31</v>
      </c>
      <c r="F106" s="10">
        <f t="shared" ref="F106" si="9">F105+1000</f>
        <v>146000</v>
      </c>
      <c r="G106" s="10">
        <f>$D$100*F106</f>
        <v>8803800</v>
      </c>
      <c r="H106" s="8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s="12" customFormat="1" ht="24.95" customHeight="1" x14ac:dyDescent="0.2">
      <c r="A107" s="64"/>
      <c r="B107" s="64"/>
      <c r="C107" s="67"/>
      <c r="D107" s="79"/>
      <c r="E107" s="14">
        <v>15</v>
      </c>
      <c r="F107" s="10">
        <v>147000</v>
      </c>
      <c r="G107" s="10">
        <f>F107*D100</f>
        <v>8864100</v>
      </c>
      <c r="H107" s="3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s="12" customFormat="1" ht="24.95" customHeight="1" x14ac:dyDescent="0.2">
      <c r="A108" s="64"/>
      <c r="B108" s="64"/>
      <c r="C108" s="13">
        <v>2.85</v>
      </c>
      <c r="D108" s="79"/>
      <c r="E108" s="14">
        <v>16</v>
      </c>
      <c r="F108" s="10">
        <v>152000</v>
      </c>
      <c r="G108" s="10">
        <f>$D$100*F108</f>
        <v>9165600</v>
      </c>
      <c r="H108" s="81" t="s">
        <v>35</v>
      </c>
      <c r="I108" s="1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s="12" customFormat="1" ht="24.95" customHeight="1" x14ac:dyDescent="0.2">
      <c r="A109" s="65"/>
      <c r="B109" s="65"/>
      <c r="C109" s="13">
        <v>2.96</v>
      </c>
      <c r="D109" s="80"/>
      <c r="E109" s="14">
        <v>17</v>
      </c>
      <c r="F109" s="10">
        <v>157000</v>
      </c>
      <c r="G109" s="10">
        <f>$D$100*F109</f>
        <v>9467100</v>
      </c>
      <c r="H109" s="8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s="5" customFormat="1" ht="30" customHeight="1" x14ac:dyDescent="0.25">
      <c r="A110" s="95" t="s">
        <v>14</v>
      </c>
      <c r="B110" s="96"/>
      <c r="C110" s="96"/>
      <c r="D110" s="96"/>
      <c r="E110" s="96"/>
      <c r="F110" s="96"/>
      <c r="G110" s="96"/>
      <c r="H110" s="96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s="7" customFormat="1" ht="30" customHeight="1" x14ac:dyDescent="0.2">
      <c r="A111" s="69" t="s">
        <v>0</v>
      </c>
      <c r="B111" s="69" t="s">
        <v>1</v>
      </c>
      <c r="C111" s="69" t="s">
        <v>2</v>
      </c>
      <c r="D111" s="73" t="s">
        <v>3</v>
      </c>
      <c r="E111" s="69" t="s">
        <v>4</v>
      </c>
      <c r="F111" s="75" t="s">
        <v>10</v>
      </c>
      <c r="G111" s="75"/>
      <c r="H111" s="69" t="s">
        <v>5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s="9" customFormat="1" ht="25.5" x14ac:dyDescent="0.25">
      <c r="A112" s="69"/>
      <c r="B112" s="69"/>
      <c r="C112" s="69"/>
      <c r="D112" s="74"/>
      <c r="E112" s="69"/>
      <c r="F112" s="40" t="s">
        <v>11</v>
      </c>
      <c r="G112" s="41" t="s">
        <v>12</v>
      </c>
      <c r="H112" s="69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1:22" s="12" customFormat="1" ht="24.95" customHeight="1" x14ac:dyDescent="0.2">
      <c r="A113" s="64"/>
      <c r="B113" s="64"/>
      <c r="C113" s="66"/>
      <c r="D113" s="84">
        <v>69.900000000000006</v>
      </c>
      <c r="E113" s="14">
        <v>3</v>
      </c>
      <c r="F113" s="10">
        <v>145000</v>
      </c>
      <c r="G113" s="10">
        <f>$D$113*F113</f>
        <v>10135500</v>
      </c>
      <c r="H113" s="8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s="12" customFormat="1" ht="24.95" customHeight="1" x14ac:dyDescent="0.2">
      <c r="A114" s="64"/>
      <c r="B114" s="64"/>
      <c r="C114" s="66"/>
      <c r="D114" s="85"/>
      <c r="E114" s="14" t="s">
        <v>17</v>
      </c>
      <c r="F114" s="10">
        <v>146000</v>
      </c>
      <c r="G114" s="10">
        <f t="shared" ref="G114:G121" si="10">$D$113*F114</f>
        <v>10205400</v>
      </c>
      <c r="H114" s="82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2" customFormat="1" ht="24.95" customHeight="1" x14ac:dyDescent="0.2">
      <c r="A115" s="64"/>
      <c r="B115" s="64"/>
      <c r="C115" s="66"/>
      <c r="D115" s="85"/>
      <c r="E115" s="14" t="s">
        <v>23</v>
      </c>
      <c r="F115" s="10">
        <v>147000</v>
      </c>
      <c r="G115" s="10">
        <f t="shared" si="10"/>
        <v>10275300</v>
      </c>
      <c r="H115" s="82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2" customFormat="1" ht="24.95" customHeight="1" x14ac:dyDescent="0.2">
      <c r="A116" s="64"/>
      <c r="B116" s="64"/>
      <c r="C116" s="66"/>
      <c r="D116" s="85"/>
      <c r="E116" s="14" t="s">
        <v>24</v>
      </c>
      <c r="F116" s="10">
        <v>148000</v>
      </c>
      <c r="G116" s="10">
        <f t="shared" si="10"/>
        <v>10345200</v>
      </c>
      <c r="H116" s="82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s="12" customFormat="1" ht="24.95" customHeight="1" x14ac:dyDescent="0.2">
      <c r="A117" s="64"/>
      <c r="B117" s="64"/>
      <c r="C117" s="66"/>
      <c r="D117" s="85"/>
      <c r="E117" s="14" t="s">
        <v>19</v>
      </c>
      <c r="F117" s="10">
        <v>149000</v>
      </c>
      <c r="G117" s="10">
        <f t="shared" si="10"/>
        <v>10415100</v>
      </c>
      <c r="H117" s="82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s="12" customFormat="1" ht="24.95" customHeight="1" x14ac:dyDescent="0.2">
      <c r="A118" s="64"/>
      <c r="B118" s="64"/>
      <c r="C118" s="66"/>
      <c r="D118" s="85"/>
      <c r="E118" s="14" t="s">
        <v>21</v>
      </c>
      <c r="F118" s="10">
        <v>150000</v>
      </c>
      <c r="G118" s="10">
        <f t="shared" si="10"/>
        <v>10485000</v>
      </c>
      <c r="H118" s="82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2" customFormat="1" ht="24.95" customHeight="1" x14ac:dyDescent="0.2">
      <c r="A119" s="64"/>
      <c r="B119" s="64"/>
      <c r="C119" s="67"/>
      <c r="D119" s="85"/>
      <c r="E119" s="14" t="s">
        <v>38</v>
      </c>
      <c r="F119" s="10">
        <v>151000</v>
      </c>
      <c r="G119" s="10">
        <f t="shared" si="10"/>
        <v>10554900</v>
      </c>
      <c r="H119" s="82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s="12" customFormat="1" ht="24.95" customHeight="1" x14ac:dyDescent="0.2">
      <c r="A120" s="64"/>
      <c r="B120" s="64"/>
      <c r="C120" s="13">
        <v>2.85</v>
      </c>
      <c r="D120" s="85"/>
      <c r="E120" s="14">
        <v>16</v>
      </c>
      <c r="F120" s="10">
        <v>156000</v>
      </c>
      <c r="G120" s="10">
        <f t="shared" si="10"/>
        <v>10904400</v>
      </c>
      <c r="H120" s="82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s="12" customFormat="1" ht="24.95" customHeight="1" x14ac:dyDescent="0.2">
      <c r="A121" s="65"/>
      <c r="B121" s="65"/>
      <c r="C121" s="13">
        <v>2.96</v>
      </c>
      <c r="D121" s="86"/>
      <c r="E121" s="14">
        <v>17</v>
      </c>
      <c r="F121" s="10">
        <v>161000</v>
      </c>
      <c r="G121" s="10">
        <f t="shared" si="10"/>
        <v>11253900</v>
      </c>
      <c r="H121" s="8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">
      <c r="H122" s="1"/>
    </row>
    <row r="123" spans="1:22" ht="15" customHeight="1" x14ac:dyDescent="0.2">
      <c r="A123" s="76"/>
      <c r="B123" s="76"/>
      <c r="C123" s="76"/>
      <c r="D123" s="76"/>
      <c r="E123" s="76"/>
      <c r="F123" s="76"/>
      <c r="G123" s="76"/>
      <c r="H123" s="76"/>
      <c r="I123" s="17"/>
    </row>
    <row r="124" spans="1:22" ht="15" customHeight="1" x14ac:dyDescent="0.2">
      <c r="A124" s="18"/>
      <c r="B124" s="18"/>
      <c r="C124" s="18"/>
      <c r="D124" s="18"/>
      <c r="E124" s="18"/>
      <c r="F124" s="18"/>
      <c r="G124" s="18"/>
      <c r="H124" s="18"/>
      <c r="I124" s="17"/>
    </row>
    <row r="125" spans="1:22" ht="15.75" customHeight="1" x14ac:dyDescent="0.2">
      <c r="A125" s="18"/>
      <c r="B125" s="18"/>
      <c r="C125" s="18"/>
      <c r="D125" s="18"/>
      <c r="E125" s="18"/>
      <c r="F125" s="18"/>
      <c r="G125" s="18"/>
      <c r="H125" s="18"/>
      <c r="I125" s="17"/>
    </row>
    <row r="126" spans="1:22" ht="15" customHeight="1" x14ac:dyDescent="0.2">
      <c r="A126" s="18"/>
      <c r="B126" s="18"/>
      <c r="C126" s="18"/>
      <c r="D126" s="18"/>
      <c r="E126" s="18"/>
      <c r="F126" s="18"/>
      <c r="G126" s="18"/>
      <c r="H126" s="18"/>
      <c r="I126" s="17"/>
    </row>
    <row r="127" spans="1:22" x14ac:dyDescent="0.2">
      <c r="A127" s="19"/>
      <c r="B127" s="20"/>
      <c r="C127" s="21"/>
      <c r="D127" s="22"/>
      <c r="E127" s="17"/>
      <c r="F127" s="19"/>
      <c r="G127" s="19"/>
      <c r="H127" s="23"/>
      <c r="I127" s="17"/>
    </row>
    <row r="128" spans="1:22" x14ac:dyDescent="0.2">
      <c r="A128" s="19"/>
      <c r="B128" s="20"/>
      <c r="C128" s="21"/>
      <c r="D128" s="22"/>
      <c r="E128" s="17"/>
      <c r="F128" s="19"/>
      <c r="G128" s="19"/>
      <c r="H128" s="23"/>
      <c r="I128" s="17"/>
    </row>
  </sheetData>
  <sheetProtection algorithmName="SHA-512" hashValue="WYUCCbslR70a5U1Dgh8HJsB4z8zZyhvHRc6Rk6wYugcNo3TSyih9r56oEiu6r2ng1DiyN96MqwoCQrR06lWoOg==" saltValue="JzSj5Hf1BNTK/ap+tSzuMQ==" spinCount="100000" sheet="1" objects="1" scenarios="1"/>
  <customSheetViews>
    <customSheetView guid="{136B1E22-48AF-441F-974D-81ED64307155}" scale="115" showPageBreaks="1" fitToPage="1" printArea="1" view="pageBreakPreview" topLeftCell="A70">
      <selection activeCell="E83" sqref="E83"/>
      <rowBreaks count="2" manualBreakCount="2">
        <brk id="36" max="7" man="1"/>
        <brk id="78" max="7" man="1"/>
      </rowBreaks>
      <pageMargins left="0.7" right="0.7" top="0.75" bottom="0.75" header="0.3" footer="0.3"/>
      <pageSetup paperSize="9" scale="57" fitToHeight="0" orientation="portrait" r:id="rId1"/>
    </customSheetView>
    <customSheetView guid="{AD4A101F-737F-46F1-ADE1-36DF9C2D5F2E}" scale="115" showPageBreaks="1" fitToPage="1" printArea="1" view="pageBreakPreview" topLeftCell="A31">
      <selection activeCell="H42" sqref="H42:H51"/>
      <rowBreaks count="2" manualBreakCount="2">
        <brk id="36" max="7" man="1"/>
        <brk id="78" max="7" man="1"/>
      </rowBreaks>
      <pageMargins left="0.7" right="0.7" top="0.75" bottom="0.75" header="0.3" footer="0.3"/>
      <pageSetup paperSize="9" scale="86" fitToHeight="0" orientation="landscape" r:id="rId2"/>
    </customSheetView>
  </customSheetViews>
  <mergeCells count="96">
    <mergeCell ref="A123:H123"/>
    <mergeCell ref="A110:H110"/>
    <mergeCell ref="A111:A112"/>
    <mergeCell ref="B111:B112"/>
    <mergeCell ref="C111:C112"/>
    <mergeCell ref="D111:D112"/>
    <mergeCell ref="E111:E112"/>
    <mergeCell ref="F111:G111"/>
    <mergeCell ref="H111:H112"/>
    <mergeCell ref="A113:A121"/>
    <mergeCell ref="B113:B121"/>
    <mergeCell ref="C113:C119"/>
    <mergeCell ref="D113:D121"/>
    <mergeCell ref="H113:H121"/>
    <mergeCell ref="A100:A109"/>
    <mergeCell ref="B100:B109"/>
    <mergeCell ref="D100:D109"/>
    <mergeCell ref="H100:H106"/>
    <mergeCell ref="H108:H109"/>
    <mergeCell ref="C100:C107"/>
    <mergeCell ref="A90:A99"/>
    <mergeCell ref="B90:B99"/>
    <mergeCell ref="D90:D99"/>
    <mergeCell ref="H90:H96"/>
    <mergeCell ref="H98:H99"/>
    <mergeCell ref="C90:C97"/>
    <mergeCell ref="A80:A89"/>
    <mergeCell ref="B80:B89"/>
    <mergeCell ref="D80:D89"/>
    <mergeCell ref="H80:H86"/>
    <mergeCell ref="H88:H89"/>
    <mergeCell ref="C80:C87"/>
    <mergeCell ref="A77:H77"/>
    <mergeCell ref="A78:A79"/>
    <mergeCell ref="B78:B79"/>
    <mergeCell ref="C78:C79"/>
    <mergeCell ref="D78:D79"/>
    <mergeCell ref="E78:E79"/>
    <mergeCell ref="F78:G78"/>
    <mergeCell ref="H78:H79"/>
    <mergeCell ref="D68:D76"/>
    <mergeCell ref="H68:H74"/>
    <mergeCell ref="H75:H76"/>
    <mergeCell ref="A68:A76"/>
    <mergeCell ref="B68:B76"/>
    <mergeCell ref="C68:C74"/>
    <mergeCell ref="A65:H65"/>
    <mergeCell ref="A66:A67"/>
    <mergeCell ref="B66:B67"/>
    <mergeCell ref="C66:C67"/>
    <mergeCell ref="D66:D67"/>
    <mergeCell ref="E66:E67"/>
    <mergeCell ref="F66:G66"/>
    <mergeCell ref="H66:H67"/>
    <mergeCell ref="A55:A64"/>
    <mergeCell ref="B55:B64"/>
    <mergeCell ref="C55:C62"/>
    <mergeCell ref="D55:D64"/>
    <mergeCell ref="H55:H61"/>
    <mergeCell ref="H62:H64"/>
    <mergeCell ref="H42:H44"/>
    <mergeCell ref="A45:A54"/>
    <mergeCell ref="B45:B54"/>
    <mergeCell ref="C45:C52"/>
    <mergeCell ref="D45:D54"/>
    <mergeCell ref="H45:H51"/>
    <mergeCell ref="H52:H54"/>
    <mergeCell ref="A35:A44"/>
    <mergeCell ref="B35:B44"/>
    <mergeCell ref="C35:C42"/>
    <mergeCell ref="D35:D44"/>
    <mergeCell ref="H35:H41"/>
    <mergeCell ref="A25:A34"/>
    <mergeCell ref="B25:B34"/>
    <mergeCell ref="C25:C32"/>
    <mergeCell ref="D25:D34"/>
    <mergeCell ref="H32:H34"/>
    <mergeCell ref="A6:A15"/>
    <mergeCell ref="B6:B15"/>
    <mergeCell ref="C7:C13"/>
    <mergeCell ref="D7:D15"/>
    <mergeCell ref="H13:H15"/>
    <mergeCell ref="A16:A24"/>
    <mergeCell ref="B16:B24"/>
    <mergeCell ref="C16:C22"/>
    <mergeCell ref="D16:D24"/>
    <mergeCell ref="H22:H24"/>
    <mergeCell ref="A1:H1"/>
    <mergeCell ref="A3:H3"/>
    <mergeCell ref="A4:A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paperSize="9" scale="86" fitToHeight="0" orientation="landscape" r:id="rId3"/>
  <rowBreaks count="2" manualBreakCount="2">
    <brk id="36" max="7" man="1"/>
    <brk id="78" max="7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84622"/>
    <pageSetUpPr fitToPage="1"/>
  </sheetPr>
  <dimension ref="A1:V123"/>
  <sheetViews>
    <sheetView tabSelected="1" view="pageBreakPreview" zoomScale="115" zoomScaleNormal="100" zoomScaleSheetLayoutView="115" workbookViewId="0">
      <selection activeCell="I1" sqref="I1:O1"/>
    </sheetView>
  </sheetViews>
  <sheetFormatPr defaultColWidth="9.140625" defaultRowHeight="14.25" x14ac:dyDescent="0.2"/>
  <cols>
    <col min="1" max="1" width="10.85546875" style="24" customWidth="1"/>
    <col min="2" max="2" width="18" style="25" customWidth="1"/>
    <col min="3" max="3" width="15.5703125" style="26" customWidth="1"/>
    <col min="4" max="4" width="9.140625" style="27" customWidth="1"/>
    <col min="5" max="5" width="13.140625" style="2" customWidth="1"/>
    <col min="6" max="7" width="16.42578125" style="24" customWidth="1"/>
    <col min="8" max="8" width="52.7109375" style="28" customWidth="1"/>
    <col min="9" max="9" width="26.140625" style="1" customWidth="1"/>
    <col min="10" max="16" width="9.140625" style="1"/>
    <col min="17" max="17" width="17.28515625" style="1" bestFit="1" customWidth="1"/>
    <col min="18" max="22" width="9.140625" style="1"/>
    <col min="23" max="16384" width="9.140625" style="2"/>
  </cols>
  <sheetData>
    <row r="1" spans="1:22" ht="279" customHeight="1" x14ac:dyDescent="0.2">
      <c r="A1" s="70"/>
      <c r="B1" s="70"/>
      <c r="C1" s="70"/>
      <c r="D1" s="70"/>
      <c r="E1" s="70"/>
      <c r="F1" s="70"/>
      <c r="G1" s="70"/>
      <c r="H1" s="70"/>
    </row>
    <row r="2" spans="1:22" ht="31.5" customHeight="1" x14ac:dyDescent="0.2">
      <c r="A2" s="31"/>
      <c r="B2" s="29"/>
      <c r="C2" s="29"/>
      <c r="D2" s="29"/>
      <c r="E2" s="29"/>
      <c r="F2" s="29"/>
      <c r="G2" s="29"/>
      <c r="H2" s="30" t="s">
        <v>9</v>
      </c>
      <c r="I2" s="3"/>
      <c r="J2" s="3"/>
      <c r="K2" s="3"/>
      <c r="L2" s="3"/>
      <c r="M2" s="3"/>
      <c r="N2" s="3"/>
      <c r="O2" s="3"/>
    </row>
    <row r="3" spans="1:22" s="5" customFormat="1" ht="30" customHeight="1" x14ac:dyDescent="0.25">
      <c r="A3" s="71" t="s">
        <v>16</v>
      </c>
      <c r="B3" s="72"/>
      <c r="C3" s="72"/>
      <c r="D3" s="72"/>
      <c r="E3" s="72"/>
      <c r="F3" s="72"/>
      <c r="G3" s="72"/>
      <c r="H3" s="72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s="7" customFormat="1" ht="30" customHeight="1" x14ac:dyDescent="0.2">
      <c r="A4" s="69" t="s">
        <v>0</v>
      </c>
      <c r="B4" s="69" t="s">
        <v>1</v>
      </c>
      <c r="C4" s="69" t="s">
        <v>2</v>
      </c>
      <c r="D4" s="73" t="s">
        <v>3</v>
      </c>
      <c r="E4" s="69" t="s">
        <v>4</v>
      </c>
      <c r="F4" s="75" t="s">
        <v>10</v>
      </c>
      <c r="G4" s="75"/>
      <c r="H4" s="10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s="9" customFormat="1" ht="25.5" x14ac:dyDescent="0.25">
      <c r="A5" s="69"/>
      <c r="B5" s="69"/>
      <c r="C5" s="69"/>
      <c r="D5" s="74"/>
      <c r="E5" s="69"/>
      <c r="F5" s="40" t="s">
        <v>11</v>
      </c>
      <c r="G5" s="41" t="s">
        <v>12</v>
      </c>
      <c r="H5" s="101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2" s="12" customFormat="1" ht="0.75" customHeight="1" x14ac:dyDescent="0.2">
      <c r="A6" s="92" t="s">
        <v>6</v>
      </c>
      <c r="B6" s="92" t="s">
        <v>8</v>
      </c>
      <c r="C6" s="42">
        <v>2.95</v>
      </c>
      <c r="D6" s="43"/>
      <c r="E6" s="44">
        <v>17</v>
      </c>
      <c r="F6" s="45">
        <v>174000</v>
      </c>
      <c r="G6" s="45"/>
      <c r="H6" s="4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2" customFormat="1" ht="24.95" customHeight="1" x14ac:dyDescent="0.2">
      <c r="A7" s="64"/>
      <c r="B7" s="64"/>
      <c r="C7" s="77">
        <v>2.7</v>
      </c>
      <c r="D7" s="78">
        <v>34.9</v>
      </c>
      <c r="E7" s="15" t="s">
        <v>17</v>
      </c>
      <c r="F7" s="16">
        <v>143000</v>
      </c>
      <c r="G7" s="16">
        <f>F7*$D$7</f>
        <v>4990700</v>
      </c>
      <c r="H7" s="10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2" customFormat="1" ht="24.95" customHeight="1" x14ac:dyDescent="0.2">
      <c r="A8" s="64"/>
      <c r="B8" s="64"/>
      <c r="C8" s="66"/>
      <c r="D8" s="79"/>
      <c r="E8" s="14">
        <v>6</v>
      </c>
      <c r="F8" s="10">
        <v>144000</v>
      </c>
      <c r="G8" s="10">
        <f t="shared" ref="G8:G15" si="0">F8*$D$7</f>
        <v>5025600</v>
      </c>
      <c r="H8" s="10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s="12" customFormat="1" ht="24.95" customHeight="1" x14ac:dyDescent="0.2">
      <c r="A9" s="64"/>
      <c r="B9" s="64"/>
      <c r="C9" s="66"/>
      <c r="D9" s="79"/>
      <c r="E9" s="14">
        <v>8</v>
      </c>
      <c r="F9" s="10">
        <v>145000</v>
      </c>
      <c r="G9" s="10">
        <f t="shared" si="0"/>
        <v>5060500</v>
      </c>
      <c r="H9" s="10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2" customFormat="1" ht="24.95" customHeight="1" x14ac:dyDescent="0.2">
      <c r="A10" s="64"/>
      <c r="B10" s="64"/>
      <c r="C10" s="66"/>
      <c r="D10" s="79"/>
      <c r="E10" s="14">
        <v>9</v>
      </c>
      <c r="F10" s="10">
        <v>146000</v>
      </c>
      <c r="G10" s="10">
        <f t="shared" si="0"/>
        <v>5095400</v>
      </c>
      <c r="H10" s="10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2" customFormat="1" ht="24.95" customHeight="1" x14ac:dyDescent="0.2">
      <c r="A11" s="64"/>
      <c r="B11" s="64"/>
      <c r="C11" s="66"/>
      <c r="D11" s="79"/>
      <c r="E11" s="14" t="s">
        <v>19</v>
      </c>
      <c r="F11" s="10">
        <v>147000</v>
      </c>
      <c r="G11" s="10">
        <f t="shared" si="0"/>
        <v>5130300</v>
      </c>
      <c r="H11" s="10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s="12" customFormat="1" ht="24.95" customHeight="1" x14ac:dyDescent="0.2">
      <c r="A12" s="64"/>
      <c r="B12" s="64"/>
      <c r="C12" s="66"/>
      <c r="D12" s="79"/>
      <c r="E12" s="14" t="s">
        <v>20</v>
      </c>
      <c r="F12" s="10">
        <v>148000</v>
      </c>
      <c r="G12" s="10">
        <f t="shared" si="0"/>
        <v>5165200</v>
      </c>
      <c r="H12" s="10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2" customFormat="1" ht="24.95" customHeight="1" x14ac:dyDescent="0.2">
      <c r="A13" s="64"/>
      <c r="B13" s="64"/>
      <c r="C13" s="67"/>
      <c r="D13" s="79"/>
      <c r="E13" s="14" t="s">
        <v>38</v>
      </c>
      <c r="F13" s="10">
        <v>149000</v>
      </c>
      <c r="G13" s="10">
        <f t="shared" si="0"/>
        <v>5200100</v>
      </c>
      <c r="H13" s="81" t="s">
        <v>22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2" customFormat="1" ht="24.95" customHeight="1" x14ac:dyDescent="0.2">
      <c r="A14" s="64"/>
      <c r="B14" s="64"/>
      <c r="C14" s="13">
        <v>2.85</v>
      </c>
      <c r="D14" s="79"/>
      <c r="E14" s="14">
        <v>16</v>
      </c>
      <c r="F14" s="10">
        <v>154000</v>
      </c>
      <c r="G14" s="10">
        <f t="shared" si="0"/>
        <v>5374600</v>
      </c>
      <c r="H14" s="8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s="12" customFormat="1" ht="24.95" customHeight="1" x14ac:dyDescent="0.2">
      <c r="A15" s="65"/>
      <c r="B15" s="65"/>
      <c r="C15" s="13">
        <v>2.96</v>
      </c>
      <c r="D15" s="80"/>
      <c r="E15" s="14">
        <v>17</v>
      </c>
      <c r="F15" s="10">
        <v>159000</v>
      </c>
      <c r="G15" s="10">
        <f t="shared" si="0"/>
        <v>5549100</v>
      </c>
      <c r="H15" s="8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2" customFormat="1" ht="24.95" customHeight="1" x14ac:dyDescent="0.2">
      <c r="A16" s="68" t="s">
        <v>6</v>
      </c>
      <c r="B16" s="68" t="s">
        <v>8</v>
      </c>
      <c r="C16" s="77">
        <v>2.7</v>
      </c>
      <c r="D16" s="78">
        <v>35.700000000000003</v>
      </c>
      <c r="E16" s="14" t="s">
        <v>15</v>
      </c>
      <c r="F16" s="10">
        <v>142000</v>
      </c>
      <c r="G16" s="10">
        <f>F16*$D$16</f>
        <v>5069400</v>
      </c>
      <c r="H16" s="10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2" customFormat="1" ht="24.95" customHeight="1" x14ac:dyDescent="0.2">
      <c r="A17" s="64"/>
      <c r="B17" s="64"/>
      <c r="C17" s="66"/>
      <c r="D17" s="79"/>
      <c r="E17" s="14" t="s">
        <v>17</v>
      </c>
      <c r="F17" s="10">
        <v>143000</v>
      </c>
      <c r="G17" s="10">
        <f t="shared" ref="G17:G25" si="1">F17*$D$16</f>
        <v>5105100</v>
      </c>
      <c r="H17" s="10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s="12" customFormat="1" ht="24.95" customHeight="1" x14ac:dyDescent="0.2">
      <c r="A18" s="64"/>
      <c r="B18" s="64"/>
      <c r="C18" s="66"/>
      <c r="D18" s="79"/>
      <c r="E18" s="14">
        <v>6</v>
      </c>
      <c r="F18" s="10">
        <v>144000</v>
      </c>
      <c r="G18" s="10">
        <f t="shared" si="1"/>
        <v>5140800</v>
      </c>
      <c r="H18" s="10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2" customFormat="1" ht="24.95" customHeight="1" x14ac:dyDescent="0.2">
      <c r="A19" s="64"/>
      <c r="B19" s="64"/>
      <c r="C19" s="66"/>
      <c r="D19" s="79"/>
      <c r="E19" s="14" t="s">
        <v>18</v>
      </c>
      <c r="F19" s="10">
        <v>145000</v>
      </c>
      <c r="G19" s="10">
        <f t="shared" si="1"/>
        <v>5176500</v>
      </c>
      <c r="H19" s="10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2" customFormat="1" ht="24.95" customHeight="1" x14ac:dyDescent="0.2">
      <c r="A20" s="64"/>
      <c r="B20" s="64"/>
      <c r="C20" s="66"/>
      <c r="D20" s="79"/>
      <c r="E20" s="14">
        <v>9</v>
      </c>
      <c r="F20" s="10">
        <v>146000</v>
      </c>
      <c r="G20" s="10">
        <f t="shared" si="1"/>
        <v>5212200</v>
      </c>
      <c r="H20" s="10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s="12" customFormat="1" ht="24.95" customHeight="1" x14ac:dyDescent="0.2">
      <c r="A21" s="64"/>
      <c r="B21" s="64"/>
      <c r="C21" s="66"/>
      <c r="D21" s="79"/>
      <c r="E21" s="14" t="s">
        <v>19</v>
      </c>
      <c r="F21" s="10">
        <v>147000</v>
      </c>
      <c r="G21" s="10">
        <f t="shared" si="1"/>
        <v>5247900</v>
      </c>
      <c r="H21" s="10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2" customFormat="1" ht="24.95" customHeight="1" x14ac:dyDescent="0.2">
      <c r="A22" s="64"/>
      <c r="B22" s="64"/>
      <c r="C22" s="66"/>
      <c r="D22" s="79"/>
      <c r="E22" s="14" t="s">
        <v>21</v>
      </c>
      <c r="F22" s="10">
        <v>148000</v>
      </c>
      <c r="G22" s="10">
        <f t="shared" si="1"/>
        <v>5283600</v>
      </c>
      <c r="H22" s="104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2" customFormat="1" ht="24.95" customHeight="1" x14ac:dyDescent="0.2">
      <c r="A23" s="64"/>
      <c r="B23" s="64"/>
      <c r="C23" s="67"/>
      <c r="D23" s="79"/>
      <c r="E23" s="14" t="s">
        <v>38</v>
      </c>
      <c r="F23" s="10">
        <v>149000</v>
      </c>
      <c r="G23" s="10">
        <f t="shared" si="1"/>
        <v>5319300</v>
      </c>
      <c r="H23" s="81" t="s">
        <v>22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s="12" customFormat="1" ht="24.95" customHeight="1" x14ac:dyDescent="0.2">
      <c r="A24" s="64"/>
      <c r="B24" s="64"/>
      <c r="C24" s="13">
        <v>2.85</v>
      </c>
      <c r="D24" s="79"/>
      <c r="E24" s="14">
        <v>16</v>
      </c>
      <c r="F24" s="10">
        <v>154000</v>
      </c>
      <c r="G24" s="10">
        <f t="shared" si="1"/>
        <v>5497800</v>
      </c>
      <c r="H24" s="8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s="12" customFormat="1" ht="24.95" customHeight="1" x14ac:dyDescent="0.2">
      <c r="A25" s="65"/>
      <c r="B25" s="65"/>
      <c r="C25" s="13">
        <v>2.96</v>
      </c>
      <c r="D25" s="80"/>
      <c r="E25" s="14">
        <v>17</v>
      </c>
      <c r="F25" s="10">
        <v>159000</v>
      </c>
      <c r="G25" s="10">
        <f t="shared" si="1"/>
        <v>5676300</v>
      </c>
      <c r="H25" s="8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s="12" customFormat="1" ht="24.95" customHeight="1" x14ac:dyDescent="0.2">
      <c r="A26" s="68" t="s">
        <v>6</v>
      </c>
      <c r="B26" s="68" t="s">
        <v>8</v>
      </c>
      <c r="C26" s="77">
        <v>2.7</v>
      </c>
      <c r="D26" s="78">
        <v>36.799999999999997</v>
      </c>
      <c r="E26" s="14" t="s">
        <v>15</v>
      </c>
      <c r="F26" s="10">
        <v>142000</v>
      </c>
      <c r="G26" s="10">
        <f>$D$26*F26</f>
        <v>5225600</v>
      </c>
      <c r="H26" s="10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s="12" customFormat="1" ht="24.95" customHeight="1" x14ac:dyDescent="0.2">
      <c r="A27" s="64"/>
      <c r="B27" s="64"/>
      <c r="C27" s="66"/>
      <c r="D27" s="79"/>
      <c r="E27" s="14" t="s">
        <v>17</v>
      </c>
      <c r="F27" s="10">
        <v>143000</v>
      </c>
      <c r="G27" s="10">
        <f t="shared" ref="G27:G35" si="2">$D$26*F27</f>
        <v>5262400</v>
      </c>
      <c r="H27" s="10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2" customFormat="1" ht="24.95" customHeight="1" x14ac:dyDescent="0.2">
      <c r="A28" s="64"/>
      <c r="B28" s="64"/>
      <c r="C28" s="66"/>
      <c r="D28" s="79"/>
      <c r="E28" s="14">
        <v>6</v>
      </c>
      <c r="F28" s="10">
        <v>144000</v>
      </c>
      <c r="G28" s="10">
        <f t="shared" si="2"/>
        <v>5299200</v>
      </c>
      <c r="H28" s="10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2" customFormat="1" ht="24.95" customHeight="1" x14ac:dyDescent="0.2">
      <c r="A29" s="64"/>
      <c r="B29" s="64"/>
      <c r="C29" s="66"/>
      <c r="D29" s="79"/>
      <c r="E29" s="14" t="s">
        <v>18</v>
      </c>
      <c r="F29" s="10">
        <v>145000</v>
      </c>
      <c r="G29" s="10">
        <f t="shared" si="2"/>
        <v>5336000</v>
      </c>
      <c r="H29" s="10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12" customFormat="1" ht="24.95" customHeight="1" x14ac:dyDescent="0.2">
      <c r="A30" s="64"/>
      <c r="B30" s="64"/>
      <c r="C30" s="66"/>
      <c r="D30" s="79"/>
      <c r="E30" s="14">
        <v>9</v>
      </c>
      <c r="F30" s="10">
        <v>146000</v>
      </c>
      <c r="G30" s="10">
        <f t="shared" si="2"/>
        <v>5372800</v>
      </c>
      <c r="H30" s="10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12" customFormat="1" ht="24.95" customHeight="1" x14ac:dyDescent="0.2">
      <c r="A31" s="64"/>
      <c r="B31" s="64"/>
      <c r="C31" s="66"/>
      <c r="D31" s="79"/>
      <c r="E31" s="14" t="s">
        <v>19</v>
      </c>
      <c r="F31" s="10">
        <v>147000</v>
      </c>
      <c r="G31" s="10">
        <f t="shared" si="2"/>
        <v>5409600</v>
      </c>
      <c r="H31" s="10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s="12" customFormat="1" ht="24.95" customHeight="1" x14ac:dyDescent="0.2">
      <c r="A32" s="64"/>
      <c r="B32" s="64"/>
      <c r="C32" s="66"/>
      <c r="D32" s="79"/>
      <c r="E32" s="14" t="s">
        <v>21</v>
      </c>
      <c r="F32" s="10">
        <v>148000</v>
      </c>
      <c r="G32" s="10">
        <f t="shared" si="2"/>
        <v>5446400</v>
      </c>
      <c r="H32" s="10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s="12" customFormat="1" ht="24.95" customHeight="1" x14ac:dyDescent="0.2">
      <c r="A33" s="64"/>
      <c r="B33" s="64"/>
      <c r="C33" s="67"/>
      <c r="D33" s="79"/>
      <c r="E33" s="14">
        <v>14</v>
      </c>
      <c r="F33" s="10">
        <v>149000</v>
      </c>
      <c r="G33" s="10">
        <f t="shared" si="2"/>
        <v>5483200</v>
      </c>
      <c r="H33" s="81" t="s">
        <v>22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2" customFormat="1" ht="24.95" customHeight="1" x14ac:dyDescent="0.2">
      <c r="A34" s="64"/>
      <c r="B34" s="64"/>
      <c r="C34" s="13">
        <v>2.85</v>
      </c>
      <c r="D34" s="79"/>
      <c r="E34" s="14">
        <v>16</v>
      </c>
      <c r="F34" s="10">
        <v>154000</v>
      </c>
      <c r="G34" s="10">
        <f t="shared" si="2"/>
        <v>5667200</v>
      </c>
      <c r="H34" s="8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2" customFormat="1" ht="24.95" customHeight="1" x14ac:dyDescent="0.2">
      <c r="A35" s="65"/>
      <c r="B35" s="65"/>
      <c r="C35" s="13">
        <v>2.96</v>
      </c>
      <c r="D35" s="80"/>
      <c r="E35" s="14">
        <v>17</v>
      </c>
      <c r="F35" s="10">
        <v>159000</v>
      </c>
      <c r="G35" s="16">
        <f t="shared" si="2"/>
        <v>5851200</v>
      </c>
      <c r="H35" s="8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s="12" customFormat="1" ht="33" customHeight="1" x14ac:dyDescent="0.2">
      <c r="A36" s="68" t="s">
        <v>6</v>
      </c>
      <c r="B36" s="92" t="s">
        <v>8</v>
      </c>
      <c r="C36" s="77">
        <v>2.7</v>
      </c>
      <c r="D36" s="87">
        <v>44</v>
      </c>
      <c r="E36" s="15">
        <v>2</v>
      </c>
      <c r="F36" s="51">
        <f>G36/D36</f>
        <v>139272.72727272726</v>
      </c>
      <c r="G36" s="48">
        <v>6128000</v>
      </c>
      <c r="H36" s="8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s="12" customFormat="1" ht="32.25" customHeight="1" x14ac:dyDescent="0.2">
      <c r="A37" s="64"/>
      <c r="B37" s="64"/>
      <c r="C37" s="66"/>
      <c r="D37" s="88"/>
      <c r="E37" s="14">
        <v>8</v>
      </c>
      <c r="F37" s="49">
        <f>G37/D36</f>
        <v>143272.72727272726</v>
      </c>
      <c r="G37" s="48">
        <v>6304000</v>
      </c>
      <c r="H37" s="9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s="12" customFormat="1" ht="35.25" customHeight="1" x14ac:dyDescent="0.2">
      <c r="A38" s="64"/>
      <c r="B38" s="64"/>
      <c r="C38" s="66"/>
      <c r="D38" s="88"/>
      <c r="E38" s="14">
        <v>12</v>
      </c>
      <c r="F38" s="49">
        <f>G38/D36</f>
        <v>145272.72727272726</v>
      </c>
      <c r="G38" s="48">
        <v>6392000</v>
      </c>
      <c r="H38" s="9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s="12" customFormat="1" ht="24.95" customHeight="1" x14ac:dyDescent="0.2">
      <c r="A39" s="64"/>
      <c r="B39" s="64"/>
      <c r="C39" s="67"/>
      <c r="D39" s="88"/>
      <c r="E39" s="14" t="s">
        <v>38</v>
      </c>
      <c r="F39" s="49">
        <f>G39/D36</f>
        <v>146272.72727272726</v>
      </c>
      <c r="G39" s="48">
        <v>6436000</v>
      </c>
      <c r="H39" s="89" t="s">
        <v>46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12" customFormat="1" ht="39" customHeight="1" x14ac:dyDescent="0.2">
      <c r="A40" s="64"/>
      <c r="B40" s="64"/>
      <c r="C40" s="13">
        <v>2.85</v>
      </c>
      <c r="D40" s="88"/>
      <c r="E40" s="14">
        <v>16</v>
      </c>
      <c r="F40" s="49">
        <f>G40/D36</f>
        <v>151272.72727272726</v>
      </c>
      <c r="G40" s="48">
        <v>6656000</v>
      </c>
      <c r="H40" s="9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12" customFormat="1" ht="42" customHeight="1" x14ac:dyDescent="0.2">
      <c r="A41" s="65"/>
      <c r="B41" s="65"/>
      <c r="C41" s="13">
        <v>2.96</v>
      </c>
      <c r="D41" s="99"/>
      <c r="E41" s="14">
        <v>17</v>
      </c>
      <c r="F41" s="49">
        <f>G41/D36</f>
        <v>156272.72727272726</v>
      </c>
      <c r="G41" s="48">
        <v>6876000</v>
      </c>
      <c r="H41" s="9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s="12" customFormat="1" ht="24.95" customHeight="1" x14ac:dyDescent="0.2">
      <c r="A42" s="68" t="s">
        <v>6</v>
      </c>
      <c r="B42" s="68" t="s">
        <v>8</v>
      </c>
      <c r="C42" s="77">
        <v>2.7</v>
      </c>
      <c r="D42" s="78">
        <v>45.4</v>
      </c>
      <c r="E42" s="14">
        <v>2</v>
      </c>
      <c r="F42" s="10">
        <v>138000</v>
      </c>
      <c r="G42" s="50">
        <f>$D$42*F42</f>
        <v>6265200</v>
      </c>
      <c r="H42" s="106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2" customFormat="1" ht="24.95" customHeight="1" x14ac:dyDescent="0.2">
      <c r="A43" s="64"/>
      <c r="B43" s="64"/>
      <c r="C43" s="66"/>
      <c r="D43" s="79"/>
      <c r="E43" s="14">
        <v>3</v>
      </c>
      <c r="F43" s="10">
        <v>139000</v>
      </c>
      <c r="G43" s="10">
        <f t="shared" ref="G43:G51" si="3">$D$42*F43</f>
        <v>6310600</v>
      </c>
      <c r="H43" s="10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2" customFormat="1" ht="24.95" customHeight="1" x14ac:dyDescent="0.2">
      <c r="A44" s="64"/>
      <c r="B44" s="64"/>
      <c r="C44" s="66"/>
      <c r="D44" s="79"/>
      <c r="E44" s="14" t="s">
        <v>17</v>
      </c>
      <c r="F44" s="10">
        <v>140000</v>
      </c>
      <c r="G44" s="10">
        <f t="shared" si="3"/>
        <v>6356000</v>
      </c>
      <c r="H44" s="10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s="12" customFormat="1" ht="24.95" customHeight="1" x14ac:dyDescent="0.2">
      <c r="A45" s="64"/>
      <c r="B45" s="64"/>
      <c r="C45" s="66"/>
      <c r="D45" s="79"/>
      <c r="E45" s="14" t="s">
        <v>23</v>
      </c>
      <c r="F45" s="10">
        <v>141000</v>
      </c>
      <c r="G45" s="10">
        <f t="shared" si="3"/>
        <v>6401400</v>
      </c>
      <c r="H45" s="10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2" customFormat="1" ht="24.95" customHeight="1" x14ac:dyDescent="0.2">
      <c r="A46" s="64"/>
      <c r="B46" s="64"/>
      <c r="C46" s="66"/>
      <c r="D46" s="79"/>
      <c r="E46" s="14" t="s">
        <v>24</v>
      </c>
      <c r="F46" s="10">
        <v>142000</v>
      </c>
      <c r="G46" s="10">
        <f t="shared" si="3"/>
        <v>6446800</v>
      </c>
      <c r="H46" s="10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2" customFormat="1" ht="24.95" customHeight="1" x14ac:dyDescent="0.2">
      <c r="A47" s="64"/>
      <c r="B47" s="64"/>
      <c r="C47" s="66"/>
      <c r="D47" s="79"/>
      <c r="E47" s="14" t="s">
        <v>19</v>
      </c>
      <c r="F47" s="10">
        <v>143000</v>
      </c>
      <c r="G47" s="10">
        <f t="shared" si="3"/>
        <v>6492200</v>
      </c>
      <c r="H47" s="10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s="12" customFormat="1" ht="24.95" customHeight="1" x14ac:dyDescent="0.2">
      <c r="A48" s="64"/>
      <c r="B48" s="64"/>
      <c r="C48" s="66"/>
      <c r="D48" s="79"/>
      <c r="E48" s="14" t="s">
        <v>21</v>
      </c>
      <c r="F48" s="10">
        <v>144000</v>
      </c>
      <c r="G48" s="10">
        <f t="shared" si="3"/>
        <v>6537600</v>
      </c>
      <c r="H48" s="10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2" customFormat="1" ht="24.95" customHeight="1" x14ac:dyDescent="0.2">
      <c r="A49" s="64"/>
      <c r="B49" s="64"/>
      <c r="C49" s="67"/>
      <c r="D49" s="79"/>
      <c r="E49" s="14" t="s">
        <v>38</v>
      </c>
      <c r="F49" s="10">
        <v>145000</v>
      </c>
      <c r="G49" s="10">
        <f t="shared" si="3"/>
        <v>6583000</v>
      </c>
      <c r="H49" s="81" t="s">
        <v>41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2" customFormat="1" ht="24.95" customHeight="1" x14ac:dyDescent="0.2">
      <c r="A50" s="64"/>
      <c r="B50" s="64"/>
      <c r="C50" s="13">
        <v>2.85</v>
      </c>
      <c r="D50" s="79"/>
      <c r="E50" s="14">
        <v>16</v>
      </c>
      <c r="F50" s="10">
        <v>150000</v>
      </c>
      <c r="G50" s="10">
        <f t="shared" si="3"/>
        <v>6810000</v>
      </c>
      <c r="H50" s="8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s="12" customFormat="1" ht="24.95" customHeight="1" x14ac:dyDescent="0.2">
      <c r="A51" s="65"/>
      <c r="B51" s="65"/>
      <c r="C51" s="13">
        <v>2.96</v>
      </c>
      <c r="D51" s="80"/>
      <c r="E51" s="14">
        <v>17</v>
      </c>
      <c r="F51" s="10">
        <v>155000</v>
      </c>
      <c r="G51" s="10">
        <f t="shared" si="3"/>
        <v>7037000</v>
      </c>
      <c r="H51" s="8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2" customFormat="1" ht="24.95" customHeight="1" x14ac:dyDescent="0.2">
      <c r="A52" s="68" t="s">
        <v>6</v>
      </c>
      <c r="B52" s="68" t="s">
        <v>8</v>
      </c>
      <c r="C52" s="77">
        <v>2.7</v>
      </c>
      <c r="D52" s="78">
        <v>46.9</v>
      </c>
      <c r="E52" s="14">
        <v>2</v>
      </c>
      <c r="F52" s="10">
        <v>135000</v>
      </c>
      <c r="G52" s="10">
        <f>$D$52*F52</f>
        <v>6331500</v>
      </c>
      <c r="H52" s="10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2" customFormat="1" ht="24.95" customHeight="1" x14ac:dyDescent="0.2">
      <c r="A53" s="64"/>
      <c r="B53" s="64"/>
      <c r="C53" s="66"/>
      <c r="D53" s="79"/>
      <c r="E53" s="14">
        <v>3</v>
      </c>
      <c r="F53" s="10">
        <v>136000</v>
      </c>
      <c r="G53" s="10">
        <f t="shared" ref="G53:G61" si="4">$D$52*F53</f>
        <v>6378400</v>
      </c>
      <c r="H53" s="10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s="12" customFormat="1" ht="24.95" customHeight="1" x14ac:dyDescent="0.2">
      <c r="A54" s="64"/>
      <c r="B54" s="64"/>
      <c r="C54" s="66"/>
      <c r="D54" s="79"/>
      <c r="E54" s="14" t="s">
        <v>17</v>
      </c>
      <c r="F54" s="10">
        <v>139000</v>
      </c>
      <c r="G54" s="10">
        <f t="shared" si="4"/>
        <v>6519100</v>
      </c>
      <c r="H54" s="10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s="12" customFormat="1" ht="24.95" customHeight="1" x14ac:dyDescent="0.2">
      <c r="A55" s="64"/>
      <c r="B55" s="64"/>
      <c r="C55" s="66"/>
      <c r="D55" s="79"/>
      <c r="E55" s="14" t="s">
        <v>23</v>
      </c>
      <c r="F55" s="10">
        <v>140000</v>
      </c>
      <c r="G55" s="10">
        <f t="shared" si="4"/>
        <v>6566000</v>
      </c>
      <c r="H55" s="10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s="12" customFormat="1" ht="24.95" customHeight="1" x14ac:dyDescent="0.2">
      <c r="A56" s="64"/>
      <c r="B56" s="64"/>
      <c r="C56" s="66"/>
      <c r="D56" s="79"/>
      <c r="E56" s="14" t="s">
        <v>24</v>
      </c>
      <c r="F56" s="10">
        <v>141000</v>
      </c>
      <c r="G56" s="10">
        <f t="shared" si="4"/>
        <v>6612900</v>
      </c>
      <c r="H56" s="10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s="12" customFormat="1" ht="24.95" customHeight="1" x14ac:dyDescent="0.2">
      <c r="A57" s="64"/>
      <c r="B57" s="64"/>
      <c r="C57" s="66"/>
      <c r="D57" s="79"/>
      <c r="E57" s="14" t="s">
        <v>19</v>
      </c>
      <c r="F57" s="10">
        <v>142000</v>
      </c>
      <c r="G57" s="10">
        <f t="shared" si="4"/>
        <v>6659800</v>
      </c>
      <c r="H57" s="10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s="12" customFormat="1" ht="24.95" customHeight="1" x14ac:dyDescent="0.2">
      <c r="A58" s="64"/>
      <c r="B58" s="64"/>
      <c r="C58" s="66"/>
      <c r="D58" s="79"/>
      <c r="E58" s="14" t="s">
        <v>21</v>
      </c>
      <c r="F58" s="10">
        <v>143000</v>
      </c>
      <c r="G58" s="10">
        <f t="shared" si="4"/>
        <v>6706700</v>
      </c>
      <c r="H58" s="10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s="12" customFormat="1" ht="24.95" customHeight="1" x14ac:dyDescent="0.2">
      <c r="A59" s="64"/>
      <c r="B59" s="64"/>
      <c r="C59" s="67"/>
      <c r="D59" s="79"/>
      <c r="E59" s="14" t="s">
        <v>38</v>
      </c>
      <c r="F59" s="10">
        <v>144000</v>
      </c>
      <c r="G59" s="10">
        <f t="shared" si="4"/>
        <v>6753600</v>
      </c>
      <c r="H59" s="81" t="s">
        <v>41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s="12" customFormat="1" ht="24.95" customHeight="1" x14ac:dyDescent="0.2">
      <c r="A60" s="64"/>
      <c r="B60" s="64"/>
      <c r="C60" s="13">
        <v>2.85</v>
      </c>
      <c r="D60" s="79"/>
      <c r="E60" s="14">
        <v>16</v>
      </c>
      <c r="F60" s="10">
        <v>149000</v>
      </c>
      <c r="G60" s="10">
        <f t="shared" si="4"/>
        <v>6988100</v>
      </c>
      <c r="H60" s="8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s="12" customFormat="1" ht="24.95" customHeight="1" x14ac:dyDescent="0.2">
      <c r="A61" s="65"/>
      <c r="B61" s="65"/>
      <c r="C61" s="13">
        <v>2.96</v>
      </c>
      <c r="D61" s="80"/>
      <c r="E61" s="14">
        <v>17</v>
      </c>
      <c r="F61" s="10">
        <v>154000</v>
      </c>
      <c r="G61" s="10">
        <f t="shared" si="4"/>
        <v>7222600</v>
      </c>
      <c r="H61" s="8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5" customFormat="1" ht="30" customHeight="1" x14ac:dyDescent="0.25">
      <c r="A62" s="71" t="s">
        <v>26</v>
      </c>
      <c r="B62" s="72"/>
      <c r="C62" s="72"/>
      <c r="D62" s="72"/>
      <c r="E62" s="72"/>
      <c r="F62" s="72"/>
      <c r="G62" s="72"/>
      <c r="H62" s="7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s="7" customFormat="1" ht="30" customHeight="1" x14ac:dyDescent="0.2">
      <c r="A63" s="69" t="s">
        <v>0</v>
      </c>
      <c r="B63" s="69" t="s">
        <v>1</v>
      </c>
      <c r="C63" s="69" t="s">
        <v>2</v>
      </c>
      <c r="D63" s="73" t="s">
        <v>3</v>
      </c>
      <c r="E63" s="69" t="s">
        <v>4</v>
      </c>
      <c r="F63" s="75" t="s">
        <v>10</v>
      </c>
      <c r="G63" s="75"/>
      <c r="H63" s="100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 s="9" customFormat="1" ht="25.5" x14ac:dyDescent="0.25">
      <c r="A64" s="69"/>
      <c r="B64" s="69"/>
      <c r="C64" s="69"/>
      <c r="D64" s="74"/>
      <c r="E64" s="69"/>
      <c r="F64" s="40" t="s">
        <v>11</v>
      </c>
      <c r="G64" s="41" t="s">
        <v>12</v>
      </c>
      <c r="H64" s="10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</row>
    <row r="65" spans="1:22" s="12" customFormat="1" ht="24.95" customHeight="1" x14ac:dyDescent="0.2">
      <c r="A65" s="64"/>
      <c r="B65" s="64"/>
      <c r="C65" s="66"/>
      <c r="D65" s="84">
        <v>54.7</v>
      </c>
      <c r="E65" s="14">
        <v>3</v>
      </c>
      <c r="F65" s="10">
        <v>141000</v>
      </c>
      <c r="G65" s="10">
        <f>$D$65*F65</f>
        <v>7712700</v>
      </c>
      <c r="H65" s="105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</row>
    <row r="66" spans="1:22" s="12" customFormat="1" ht="24.95" customHeight="1" x14ac:dyDescent="0.2">
      <c r="A66" s="64"/>
      <c r="B66" s="64"/>
      <c r="C66" s="66"/>
      <c r="D66" s="85"/>
      <c r="E66" s="14" t="s">
        <v>17</v>
      </c>
      <c r="F66" s="10">
        <v>142000</v>
      </c>
      <c r="G66" s="10">
        <f t="shared" ref="G66:G73" si="5">$D$65*F66</f>
        <v>7767400</v>
      </c>
      <c r="H66" s="106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</row>
    <row r="67" spans="1:22" s="12" customFormat="1" ht="24.95" customHeight="1" x14ac:dyDescent="0.2">
      <c r="A67" s="64"/>
      <c r="B67" s="64"/>
      <c r="C67" s="66"/>
      <c r="D67" s="85"/>
      <c r="E67" s="14" t="s">
        <v>23</v>
      </c>
      <c r="F67" s="10">
        <v>143000</v>
      </c>
      <c r="G67" s="10">
        <f t="shared" si="5"/>
        <v>7822100</v>
      </c>
      <c r="H67" s="106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2" customFormat="1" ht="24.95" customHeight="1" x14ac:dyDescent="0.2">
      <c r="A68" s="64"/>
      <c r="B68" s="64"/>
      <c r="C68" s="66"/>
      <c r="D68" s="85"/>
      <c r="E68" s="14">
        <v>9</v>
      </c>
      <c r="F68" s="10">
        <v>144000</v>
      </c>
      <c r="G68" s="10">
        <f t="shared" si="5"/>
        <v>7876800</v>
      </c>
      <c r="H68" s="106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</row>
    <row r="69" spans="1:22" s="12" customFormat="1" ht="24.95" customHeight="1" x14ac:dyDescent="0.2">
      <c r="A69" s="64"/>
      <c r="B69" s="64"/>
      <c r="C69" s="66"/>
      <c r="D69" s="85"/>
      <c r="E69" s="14" t="s">
        <v>19</v>
      </c>
      <c r="F69" s="10">
        <v>145000</v>
      </c>
      <c r="G69" s="10">
        <f t="shared" si="5"/>
        <v>7931500</v>
      </c>
      <c r="H69" s="106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2" customFormat="1" ht="24.95" customHeight="1" x14ac:dyDescent="0.2">
      <c r="A70" s="64"/>
      <c r="B70" s="64"/>
      <c r="C70" s="66"/>
      <c r="D70" s="85"/>
      <c r="E70" s="14" t="s">
        <v>21</v>
      </c>
      <c r="F70" s="10">
        <v>146000</v>
      </c>
      <c r="G70" s="10">
        <f t="shared" si="5"/>
        <v>7986200</v>
      </c>
      <c r="H70" s="106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2" customFormat="1" ht="24.95" customHeight="1" x14ac:dyDescent="0.2">
      <c r="A71" s="64"/>
      <c r="B71" s="64"/>
      <c r="C71" s="67"/>
      <c r="D71" s="85"/>
      <c r="E71" s="14" t="s">
        <v>38</v>
      </c>
      <c r="F71" s="10">
        <v>147000</v>
      </c>
      <c r="G71" s="10">
        <f t="shared" si="5"/>
        <v>8040900</v>
      </c>
      <c r="H71" s="10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s="12" customFormat="1" ht="24.95" customHeight="1" x14ac:dyDescent="0.2">
      <c r="A72" s="64"/>
      <c r="B72" s="64"/>
      <c r="C72" s="13">
        <v>2.85</v>
      </c>
      <c r="D72" s="85"/>
      <c r="E72" s="14">
        <v>16</v>
      </c>
      <c r="F72" s="10">
        <v>152000</v>
      </c>
      <c r="G72" s="10">
        <f t="shared" si="5"/>
        <v>8314400</v>
      </c>
      <c r="H72" s="81" t="s">
        <v>42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12" customFormat="1" ht="24.95" customHeight="1" x14ac:dyDescent="0.2">
      <c r="A73" s="65"/>
      <c r="B73" s="65"/>
      <c r="C73" s="13">
        <v>2.96</v>
      </c>
      <c r="D73" s="86"/>
      <c r="E73" s="14">
        <v>17</v>
      </c>
      <c r="F73" s="10">
        <v>157000</v>
      </c>
      <c r="G73" s="10">
        <f t="shared" si="5"/>
        <v>8587900</v>
      </c>
      <c r="H73" s="83"/>
      <c r="I73" s="1"/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5" customFormat="1" ht="30" customHeight="1" x14ac:dyDescent="0.25">
      <c r="A74" s="97" t="s">
        <v>28</v>
      </c>
      <c r="B74" s="98"/>
      <c r="C74" s="98"/>
      <c r="D74" s="98"/>
      <c r="E74" s="98"/>
      <c r="F74" s="98"/>
      <c r="G74" s="98"/>
      <c r="H74" s="9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s="7" customFormat="1" ht="30" customHeight="1" x14ac:dyDescent="0.2">
      <c r="A75" s="69" t="s">
        <v>0</v>
      </c>
      <c r="B75" s="69" t="s">
        <v>1</v>
      </c>
      <c r="C75" s="69" t="s">
        <v>2</v>
      </c>
      <c r="D75" s="73" t="s">
        <v>3</v>
      </c>
      <c r="E75" s="69" t="s">
        <v>4</v>
      </c>
      <c r="F75" s="75" t="s">
        <v>10</v>
      </c>
      <c r="G75" s="75"/>
      <c r="H75" s="100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s="9" customFormat="1" ht="25.5" x14ac:dyDescent="0.25">
      <c r="A76" s="69"/>
      <c r="B76" s="69"/>
      <c r="C76" s="69"/>
      <c r="D76" s="74"/>
      <c r="E76" s="69"/>
      <c r="F76" s="40" t="s">
        <v>11</v>
      </c>
      <c r="G76" s="41" t="s">
        <v>12</v>
      </c>
      <c r="H76" s="10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</row>
    <row r="77" spans="1:22" s="12" customFormat="1" ht="24.95" customHeight="1" x14ac:dyDescent="0.2">
      <c r="A77" s="68" t="s">
        <v>6</v>
      </c>
      <c r="B77" s="68" t="s">
        <v>40</v>
      </c>
      <c r="C77" s="77">
        <v>2.7</v>
      </c>
      <c r="D77" s="78">
        <v>55.3</v>
      </c>
      <c r="E77" s="15">
        <v>5</v>
      </c>
      <c r="F77" s="16">
        <v>142000</v>
      </c>
      <c r="G77" s="16">
        <f>F77*D77</f>
        <v>7852600</v>
      </c>
      <c r="H77" s="10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s="12" customFormat="1" ht="24.95" customHeight="1" x14ac:dyDescent="0.2">
      <c r="A78" s="64"/>
      <c r="B78" s="64"/>
      <c r="C78" s="66"/>
      <c r="D78" s="79"/>
      <c r="E78" s="32" t="s">
        <v>18</v>
      </c>
      <c r="F78" s="10">
        <v>143000</v>
      </c>
      <c r="G78" s="10">
        <f t="shared" ref="G78:G84" si="6">$D$77*F78</f>
        <v>7907900</v>
      </c>
      <c r="H78" s="10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2" customFormat="1" ht="24.95" customHeight="1" x14ac:dyDescent="0.2">
      <c r="A79" s="64"/>
      <c r="B79" s="64"/>
      <c r="C79" s="66"/>
      <c r="D79" s="79"/>
      <c r="E79" s="14" t="s">
        <v>29</v>
      </c>
      <c r="F79" s="10">
        <v>144000</v>
      </c>
      <c r="G79" s="10">
        <f t="shared" si="6"/>
        <v>7963200</v>
      </c>
      <c r="H79" s="10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2" customFormat="1" ht="24.95" customHeight="1" x14ac:dyDescent="0.2">
      <c r="A80" s="64"/>
      <c r="B80" s="64"/>
      <c r="C80" s="66"/>
      <c r="D80" s="79"/>
      <c r="E80" s="14" t="s">
        <v>30</v>
      </c>
      <c r="F80" s="10">
        <v>145000</v>
      </c>
      <c r="G80" s="10">
        <f t="shared" si="6"/>
        <v>8018500</v>
      </c>
      <c r="H80" s="10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s="12" customFormat="1" ht="24.95" customHeight="1" x14ac:dyDescent="0.2">
      <c r="A81" s="64"/>
      <c r="B81" s="64"/>
      <c r="C81" s="66"/>
      <c r="D81" s="79"/>
      <c r="E81" s="14" t="s">
        <v>31</v>
      </c>
      <c r="F81" s="10">
        <v>146000</v>
      </c>
      <c r="G81" s="10">
        <f t="shared" si="6"/>
        <v>8073800</v>
      </c>
      <c r="H81" s="10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2" customFormat="1" ht="24.95" customHeight="1" x14ac:dyDescent="0.2">
      <c r="A82" s="64"/>
      <c r="B82" s="64"/>
      <c r="C82" s="47"/>
      <c r="D82" s="79"/>
      <c r="E82" s="14">
        <v>15</v>
      </c>
      <c r="F82" s="10">
        <v>147000</v>
      </c>
      <c r="G82" s="10">
        <f t="shared" si="6"/>
        <v>8129100</v>
      </c>
      <c r="H82" s="10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2" customFormat="1" ht="24.95" customHeight="1" x14ac:dyDescent="0.2">
      <c r="A83" s="64"/>
      <c r="B83" s="64"/>
      <c r="C83" s="13">
        <v>2.85</v>
      </c>
      <c r="D83" s="79"/>
      <c r="E83" s="14">
        <v>16</v>
      </c>
      <c r="F83" s="10">
        <v>152000</v>
      </c>
      <c r="G83" s="10">
        <f t="shared" si="6"/>
        <v>8405600</v>
      </c>
      <c r="H83" s="81" t="s">
        <v>43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s="12" customFormat="1" ht="24.95" customHeight="1" x14ac:dyDescent="0.2">
      <c r="A84" s="65"/>
      <c r="B84" s="65"/>
      <c r="C84" s="13">
        <v>2.96</v>
      </c>
      <c r="D84" s="80"/>
      <c r="E84" s="14">
        <v>17</v>
      </c>
      <c r="F84" s="10">
        <v>157000</v>
      </c>
      <c r="G84" s="10">
        <f t="shared" si="6"/>
        <v>8682100</v>
      </c>
      <c r="H84" s="83"/>
      <c r="I84" s="1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s="12" customFormat="1" ht="24.95" customHeight="1" x14ac:dyDescent="0.2">
      <c r="A85" s="68" t="s">
        <v>6</v>
      </c>
      <c r="B85" s="68" t="s">
        <v>8</v>
      </c>
      <c r="C85" s="77">
        <v>2.7</v>
      </c>
      <c r="D85" s="78">
        <v>59.1</v>
      </c>
      <c r="E85" s="14">
        <v>2</v>
      </c>
      <c r="F85" s="10">
        <v>141000</v>
      </c>
      <c r="G85" s="10">
        <f t="shared" ref="G85:G94" si="7">$D$85*F85</f>
        <v>8333100</v>
      </c>
      <c r="H85" s="10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2" customFormat="1" ht="24.95" customHeight="1" x14ac:dyDescent="0.2">
      <c r="A86" s="64"/>
      <c r="B86" s="64"/>
      <c r="C86" s="66"/>
      <c r="D86" s="79"/>
      <c r="E86" s="14" t="s">
        <v>13</v>
      </c>
      <c r="F86" s="10">
        <v>142000</v>
      </c>
      <c r="G86" s="10">
        <f t="shared" si="7"/>
        <v>8392200</v>
      </c>
      <c r="H86" s="10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s="12" customFormat="1" ht="24.95" customHeight="1" x14ac:dyDescent="0.2">
      <c r="A87" s="64"/>
      <c r="B87" s="64"/>
      <c r="C87" s="66"/>
      <c r="D87" s="79"/>
      <c r="E87" s="14" t="s">
        <v>33</v>
      </c>
      <c r="F87" s="10">
        <v>143000</v>
      </c>
      <c r="G87" s="10">
        <f t="shared" si="7"/>
        <v>8451300</v>
      </c>
      <c r="H87" s="106"/>
      <c r="I87" s="1"/>
      <c r="J87" s="39"/>
      <c r="K87" s="39"/>
      <c r="L87" s="39"/>
      <c r="M87" s="39"/>
      <c r="N87" s="39"/>
      <c r="O87" s="39"/>
      <c r="P87" s="1"/>
      <c r="Q87" s="1"/>
      <c r="R87" s="1"/>
      <c r="S87" s="1"/>
      <c r="T87" s="1"/>
      <c r="U87" s="1"/>
      <c r="V87" s="1"/>
    </row>
    <row r="88" spans="1:22" s="12" customFormat="1" ht="24.95" customHeight="1" x14ac:dyDescent="0.2">
      <c r="A88" s="64"/>
      <c r="B88" s="64"/>
      <c r="C88" s="66"/>
      <c r="D88" s="79"/>
      <c r="E88" s="14" t="s">
        <v>18</v>
      </c>
      <c r="F88" s="10">
        <v>144000</v>
      </c>
      <c r="G88" s="10">
        <f t="shared" si="7"/>
        <v>8510400</v>
      </c>
      <c r="H88" s="10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s="12" customFormat="1" ht="24.95" customHeight="1" x14ac:dyDescent="0.2">
      <c r="A89" s="64"/>
      <c r="B89" s="64"/>
      <c r="C89" s="66"/>
      <c r="D89" s="79"/>
      <c r="E89" s="14" t="s">
        <v>29</v>
      </c>
      <c r="F89" s="10">
        <v>145000</v>
      </c>
      <c r="G89" s="10">
        <f t="shared" si="7"/>
        <v>8569500</v>
      </c>
      <c r="H89" s="10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s="12" customFormat="1" ht="24.95" customHeight="1" x14ac:dyDescent="0.2">
      <c r="A90" s="64"/>
      <c r="B90" s="64"/>
      <c r="C90" s="66"/>
      <c r="D90" s="79"/>
      <c r="E90" s="14" t="s">
        <v>30</v>
      </c>
      <c r="F90" s="10">
        <v>146000</v>
      </c>
      <c r="G90" s="10">
        <f t="shared" si="7"/>
        <v>8628600</v>
      </c>
      <c r="H90" s="10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2" customFormat="1" ht="24.95" customHeight="1" x14ac:dyDescent="0.2">
      <c r="A91" s="64"/>
      <c r="B91" s="64"/>
      <c r="C91" s="66"/>
      <c r="D91" s="79"/>
      <c r="E91" s="14" t="s">
        <v>31</v>
      </c>
      <c r="F91" s="10">
        <v>147000</v>
      </c>
      <c r="G91" s="10">
        <f t="shared" si="7"/>
        <v>8687700</v>
      </c>
      <c r="H91" s="10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2" customFormat="1" ht="24.95" customHeight="1" x14ac:dyDescent="0.2">
      <c r="A92" s="64"/>
      <c r="B92" s="64"/>
      <c r="C92" s="67"/>
      <c r="D92" s="79"/>
      <c r="E92" s="14">
        <v>15</v>
      </c>
      <c r="F92" s="10">
        <v>148000</v>
      </c>
      <c r="G92" s="10">
        <f t="shared" si="7"/>
        <v>8746800</v>
      </c>
      <c r="H92" s="10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s="12" customFormat="1" ht="24.95" customHeight="1" x14ac:dyDescent="0.2">
      <c r="A93" s="64"/>
      <c r="B93" s="64"/>
      <c r="C93" s="13">
        <v>2.85</v>
      </c>
      <c r="D93" s="79"/>
      <c r="E93" s="14">
        <v>16</v>
      </c>
      <c r="F93" s="10">
        <v>153000</v>
      </c>
      <c r="G93" s="10">
        <f t="shared" si="7"/>
        <v>9042300</v>
      </c>
      <c r="H93" s="81" t="s">
        <v>44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2" customFormat="1" ht="24.95" customHeight="1" x14ac:dyDescent="0.2">
      <c r="A94" s="65"/>
      <c r="B94" s="65"/>
      <c r="C94" s="13">
        <v>2.96</v>
      </c>
      <c r="D94" s="80"/>
      <c r="E94" s="14">
        <v>17</v>
      </c>
      <c r="F94" s="10">
        <v>158000</v>
      </c>
      <c r="G94" s="10">
        <f t="shared" si="7"/>
        <v>9337800</v>
      </c>
      <c r="H94" s="83"/>
      <c r="I94" s="1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2" customFormat="1" ht="24.95" customHeight="1" x14ac:dyDescent="0.2">
      <c r="A95" s="68" t="s">
        <v>6</v>
      </c>
      <c r="B95" s="68" t="s">
        <v>37</v>
      </c>
      <c r="C95" s="77">
        <v>2.7</v>
      </c>
      <c r="D95" s="78">
        <v>60.3</v>
      </c>
      <c r="E95" s="14">
        <v>2</v>
      </c>
      <c r="F95" s="10">
        <v>141000</v>
      </c>
      <c r="G95" s="10">
        <f>$D$95*F95</f>
        <v>8502300</v>
      </c>
      <c r="H95" s="105"/>
      <c r="I95" s="1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s="12" customFormat="1" ht="24.95" customHeight="1" x14ac:dyDescent="0.2">
      <c r="A96" s="64"/>
      <c r="B96" s="64"/>
      <c r="C96" s="66"/>
      <c r="D96" s="79"/>
      <c r="E96" s="14">
        <v>3</v>
      </c>
      <c r="F96" s="10">
        <v>142000</v>
      </c>
      <c r="G96" s="10">
        <f t="shared" ref="G96:G98" si="8">$D$95*F96</f>
        <v>8562600</v>
      </c>
      <c r="H96" s="106"/>
      <c r="I96" s="1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2" customFormat="1" ht="24.95" customHeight="1" x14ac:dyDescent="0.2">
      <c r="A97" s="64"/>
      <c r="B97" s="64"/>
      <c r="C97" s="66"/>
      <c r="D97" s="79"/>
      <c r="E97" s="14">
        <v>4</v>
      </c>
      <c r="F97" s="10">
        <v>144000</v>
      </c>
      <c r="G97" s="10">
        <f>F97*D95</f>
        <v>8683200</v>
      </c>
      <c r="H97" s="106"/>
      <c r="I97" s="1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2" customFormat="1" ht="24.95" customHeight="1" x14ac:dyDescent="0.2">
      <c r="A98" s="64"/>
      <c r="B98" s="64"/>
      <c r="C98" s="66"/>
      <c r="D98" s="79"/>
      <c r="E98" s="32" t="s">
        <v>39</v>
      </c>
      <c r="F98" s="10">
        <v>150000</v>
      </c>
      <c r="G98" s="10">
        <f t="shared" si="8"/>
        <v>9045000</v>
      </c>
      <c r="H98" s="106"/>
      <c r="I98" s="1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s="12" customFormat="1" ht="24.95" customHeight="1" x14ac:dyDescent="0.2">
      <c r="A99" s="64"/>
      <c r="B99" s="64"/>
      <c r="C99" s="66"/>
      <c r="D99" s="79"/>
      <c r="E99" s="14">
        <v>11</v>
      </c>
      <c r="F99" s="10">
        <v>147000</v>
      </c>
      <c r="G99" s="10">
        <f>$D$95*F99</f>
        <v>8864100</v>
      </c>
      <c r="H99" s="106"/>
      <c r="I99" s="1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2" customFormat="1" ht="24.95" customHeight="1" x14ac:dyDescent="0.2">
      <c r="A100" s="64"/>
      <c r="B100" s="64"/>
      <c r="C100" s="66"/>
      <c r="D100" s="79"/>
      <c r="E100" s="14">
        <v>12</v>
      </c>
      <c r="F100" s="10">
        <f t="shared" ref="F100:F101" si="9">F99+1000</f>
        <v>148000</v>
      </c>
      <c r="G100" s="10">
        <f>$D$95*F100</f>
        <v>8924400</v>
      </c>
      <c r="H100" s="106"/>
      <c r="I100" s="1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2" customFormat="1" ht="24.95" customHeight="1" x14ac:dyDescent="0.2">
      <c r="A101" s="64"/>
      <c r="B101" s="64"/>
      <c r="C101" s="66"/>
      <c r="D101" s="79"/>
      <c r="E101" s="14" t="s">
        <v>31</v>
      </c>
      <c r="F101" s="10">
        <f t="shared" si="9"/>
        <v>149000</v>
      </c>
      <c r="G101" s="10">
        <f>$D$95*F101</f>
        <v>8984700</v>
      </c>
      <c r="H101" s="10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s="12" customFormat="1" ht="24.95" customHeight="1" x14ac:dyDescent="0.2">
      <c r="A102" s="64"/>
      <c r="B102" s="64"/>
      <c r="C102" s="67"/>
      <c r="D102" s="79"/>
      <c r="E102" s="14">
        <v>15</v>
      </c>
      <c r="F102" s="10">
        <v>150000</v>
      </c>
      <c r="G102" s="10">
        <f>F102*D95</f>
        <v>9045000</v>
      </c>
      <c r="H102" s="10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s="12" customFormat="1" ht="24.95" customHeight="1" x14ac:dyDescent="0.2">
      <c r="A103" s="64"/>
      <c r="B103" s="64"/>
      <c r="C103" s="13">
        <v>2.85</v>
      </c>
      <c r="D103" s="79"/>
      <c r="E103" s="14">
        <v>16</v>
      </c>
      <c r="F103" s="10">
        <v>155000</v>
      </c>
      <c r="G103" s="10">
        <f>$D$95*F103</f>
        <v>9346500</v>
      </c>
      <c r="H103" s="81" t="s">
        <v>45</v>
      </c>
      <c r="I103" s="1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2" customFormat="1" ht="24.95" customHeight="1" x14ac:dyDescent="0.2">
      <c r="A104" s="65"/>
      <c r="B104" s="65"/>
      <c r="C104" s="13">
        <v>2.96</v>
      </c>
      <c r="D104" s="80"/>
      <c r="E104" s="14">
        <v>17</v>
      </c>
      <c r="F104" s="10">
        <f>F103+5000</f>
        <v>160000</v>
      </c>
      <c r="G104" s="10">
        <f>$D$95*F104</f>
        <v>9648000</v>
      </c>
      <c r="H104" s="83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s="5" customFormat="1" ht="30" customHeight="1" x14ac:dyDescent="0.25">
      <c r="A105" s="95" t="s">
        <v>14</v>
      </c>
      <c r="B105" s="96"/>
      <c r="C105" s="96"/>
      <c r="D105" s="96"/>
      <c r="E105" s="96"/>
      <c r="F105" s="96"/>
      <c r="G105" s="96"/>
      <c r="H105" s="96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s="7" customFormat="1" ht="30" customHeight="1" x14ac:dyDescent="0.2">
      <c r="A106" s="69" t="s">
        <v>0</v>
      </c>
      <c r="B106" s="69" t="s">
        <v>1</v>
      </c>
      <c r="C106" s="69" t="s">
        <v>2</v>
      </c>
      <c r="D106" s="73" t="s">
        <v>3</v>
      </c>
      <c r="E106" s="69" t="s">
        <v>4</v>
      </c>
      <c r="F106" s="75" t="s">
        <v>10</v>
      </c>
      <c r="G106" s="75"/>
      <c r="H106" s="100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s="9" customFormat="1" ht="25.5" x14ac:dyDescent="0.25">
      <c r="A107" s="69"/>
      <c r="B107" s="69"/>
      <c r="C107" s="69"/>
      <c r="D107" s="74"/>
      <c r="E107" s="69"/>
      <c r="F107" s="40" t="s">
        <v>11</v>
      </c>
      <c r="G107" s="41" t="s">
        <v>12</v>
      </c>
      <c r="H107" s="10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1:22" s="12" customFormat="1" ht="24.95" customHeight="1" x14ac:dyDescent="0.2">
      <c r="A108" s="64"/>
      <c r="B108" s="64"/>
      <c r="C108" s="66"/>
      <c r="D108" s="84">
        <v>69.900000000000006</v>
      </c>
      <c r="E108" s="14">
        <v>3</v>
      </c>
      <c r="F108" s="10">
        <v>142000</v>
      </c>
      <c r="G108" s="10">
        <f>$D$108*F108</f>
        <v>9925800</v>
      </c>
      <c r="H108" s="10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s="12" customFormat="1" ht="24.95" customHeight="1" x14ac:dyDescent="0.2">
      <c r="A109" s="64"/>
      <c r="B109" s="64"/>
      <c r="C109" s="66"/>
      <c r="D109" s="85"/>
      <c r="E109" s="14" t="s">
        <v>17</v>
      </c>
      <c r="F109" s="10">
        <v>143000</v>
      </c>
      <c r="G109" s="10">
        <f t="shared" ref="G109:G116" si="10">$D$108*F109</f>
        <v>9995700</v>
      </c>
      <c r="H109" s="10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s="12" customFormat="1" ht="24.95" customHeight="1" x14ac:dyDescent="0.2">
      <c r="A110" s="64"/>
      <c r="B110" s="64"/>
      <c r="C110" s="66"/>
      <c r="D110" s="85"/>
      <c r="E110" s="14" t="s">
        <v>23</v>
      </c>
      <c r="F110" s="10">
        <v>144000</v>
      </c>
      <c r="G110" s="10">
        <f t="shared" si="10"/>
        <v>10065600</v>
      </c>
      <c r="H110" s="10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s="12" customFormat="1" ht="24.95" customHeight="1" x14ac:dyDescent="0.2">
      <c r="A111" s="64"/>
      <c r="B111" s="64"/>
      <c r="C111" s="66"/>
      <c r="D111" s="85"/>
      <c r="E111" s="14" t="s">
        <v>24</v>
      </c>
      <c r="F111" s="10">
        <v>145000</v>
      </c>
      <c r="G111" s="10">
        <f t="shared" si="10"/>
        <v>10135500</v>
      </c>
      <c r="H111" s="1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s="12" customFormat="1" ht="24.95" customHeight="1" x14ac:dyDescent="0.2">
      <c r="A112" s="64"/>
      <c r="B112" s="64"/>
      <c r="C112" s="66"/>
      <c r="D112" s="85"/>
      <c r="E112" s="14" t="s">
        <v>19</v>
      </c>
      <c r="F112" s="10">
        <v>146000</v>
      </c>
      <c r="G112" s="10">
        <f t="shared" si="10"/>
        <v>10205400</v>
      </c>
      <c r="H112" s="1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s="12" customFormat="1" ht="24.95" customHeight="1" x14ac:dyDescent="0.2">
      <c r="A113" s="64"/>
      <c r="B113" s="64"/>
      <c r="C113" s="66"/>
      <c r="D113" s="85"/>
      <c r="E113" s="14" t="s">
        <v>21</v>
      </c>
      <c r="F113" s="10">
        <v>147000</v>
      </c>
      <c r="G113" s="10">
        <f t="shared" si="10"/>
        <v>10275300</v>
      </c>
      <c r="H113" s="10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s="12" customFormat="1" ht="24.95" customHeight="1" x14ac:dyDescent="0.2">
      <c r="A114" s="64"/>
      <c r="B114" s="64"/>
      <c r="C114" s="66"/>
      <c r="D114" s="85"/>
      <c r="E114" s="14" t="s">
        <v>38</v>
      </c>
      <c r="F114" s="10">
        <v>148000</v>
      </c>
      <c r="G114" s="10">
        <f t="shared" si="10"/>
        <v>10345200</v>
      </c>
      <c r="H114" s="10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2" customFormat="1" ht="24.95" customHeight="1" x14ac:dyDescent="0.2">
      <c r="A115" s="64"/>
      <c r="B115" s="64"/>
      <c r="C115" s="13">
        <v>2.85</v>
      </c>
      <c r="D115" s="85"/>
      <c r="E115" s="14">
        <v>16</v>
      </c>
      <c r="F115" s="10">
        <v>153000</v>
      </c>
      <c r="G115" s="10">
        <f t="shared" si="10"/>
        <v>10694700</v>
      </c>
      <c r="H115" s="10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2" customFormat="1" ht="24.95" customHeight="1" x14ac:dyDescent="0.2">
      <c r="A116" s="65"/>
      <c r="B116" s="65"/>
      <c r="C116" s="13">
        <v>2.96</v>
      </c>
      <c r="D116" s="86"/>
      <c r="E116" s="14">
        <v>17</v>
      </c>
      <c r="F116" s="10">
        <v>158000</v>
      </c>
      <c r="G116" s="10">
        <f t="shared" si="10"/>
        <v>11044200</v>
      </c>
      <c r="H116" s="10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">
      <c r="H117" s="1"/>
    </row>
    <row r="118" spans="1:22" ht="15" customHeight="1" x14ac:dyDescent="0.2">
      <c r="A118" s="76"/>
      <c r="B118" s="76"/>
      <c r="C118" s="76"/>
      <c r="D118" s="76"/>
      <c r="E118" s="76"/>
      <c r="F118" s="76"/>
      <c r="G118" s="76"/>
      <c r="H118" s="76"/>
      <c r="I118" s="17"/>
    </row>
    <row r="119" spans="1:22" ht="15" customHeight="1" x14ac:dyDescent="0.2">
      <c r="A119" s="18"/>
      <c r="B119" s="18"/>
      <c r="C119" s="18"/>
      <c r="D119" s="18"/>
      <c r="E119" s="18"/>
      <c r="F119" s="18"/>
      <c r="G119" s="18"/>
      <c r="H119" s="18"/>
      <c r="I119" s="17"/>
    </row>
    <row r="120" spans="1:22" ht="15.75" customHeight="1" x14ac:dyDescent="0.2">
      <c r="A120" s="18"/>
      <c r="B120" s="18"/>
      <c r="C120" s="18"/>
      <c r="D120" s="18"/>
      <c r="E120" s="18"/>
      <c r="F120" s="18"/>
      <c r="G120" s="18"/>
      <c r="H120" s="18"/>
      <c r="I120" s="17"/>
    </row>
    <row r="121" spans="1:22" ht="15" customHeight="1" x14ac:dyDescent="0.2">
      <c r="A121" s="18"/>
      <c r="B121" s="18"/>
      <c r="C121" s="18"/>
      <c r="D121" s="18"/>
      <c r="E121" s="18"/>
      <c r="F121" s="18"/>
      <c r="G121" s="18"/>
      <c r="H121" s="18"/>
      <c r="I121" s="17"/>
    </row>
    <row r="122" spans="1:22" x14ac:dyDescent="0.2">
      <c r="A122" s="19"/>
      <c r="B122" s="20"/>
      <c r="C122" s="21"/>
      <c r="D122" s="22"/>
      <c r="E122" s="17"/>
      <c r="F122" s="19"/>
      <c r="G122" s="19"/>
      <c r="H122" s="23"/>
      <c r="I122" s="17"/>
    </row>
    <row r="123" spans="1:22" x14ac:dyDescent="0.2">
      <c r="A123" s="19"/>
      <c r="B123" s="20"/>
      <c r="C123" s="21"/>
      <c r="D123" s="22"/>
      <c r="E123" s="17"/>
      <c r="F123" s="19"/>
      <c r="G123" s="19"/>
      <c r="H123" s="23"/>
      <c r="I123" s="17"/>
    </row>
  </sheetData>
  <sheetProtection algorithmName="SHA-512" hashValue="6dXNItNy1eSMXtIgVBcH0ntmUM7IQqNS1WjsPzz2bKPCWZk+YBXOgXVky94Rfxb7wA1f5Y3WxPxZVOkyAHsahw==" saltValue="ZqXHfmjrgR0d7aQ/RtYgAA==" spinCount="100000" sheet="1" objects="1" scenarios="1"/>
  <customSheetViews>
    <customSheetView guid="{136B1E22-48AF-441F-974D-81ED64307155}" scale="115" showPageBreaks="1" fitToPage="1" printArea="1" view="pageBreakPreview" topLeftCell="A79">
      <selection activeCell="E83" sqref="A83:XFD83"/>
      <rowBreaks count="2" manualBreakCount="2">
        <brk id="36" max="7" man="1"/>
        <brk id="78" max="7" man="1"/>
      </rowBreaks>
      <pageMargins left="0.7" right="0.7" top="0.75" bottom="0.75" header="0.3" footer="0.3"/>
      <pageSetup paperSize="9" scale="57" fitToHeight="0" orientation="portrait" r:id="rId1"/>
    </customSheetView>
    <customSheetView guid="{AD4A101F-737F-46F1-ADE1-36DF9C2D5F2E}" scale="115" showPageBreaks="1" fitToPage="1" printArea="1" view="pageBreakPreview">
      <selection activeCell="I1" sqref="I1:O1"/>
      <rowBreaks count="2" manualBreakCount="2">
        <brk id="35" max="7" man="1"/>
        <brk id="75" max="7" man="1"/>
      </rowBreaks>
      <pageMargins left="0.7" right="0.7" top="0.75" bottom="0.75" header="0.3" footer="0.3"/>
      <pageSetup paperSize="9" scale="86" fitToHeight="0" orientation="landscape" r:id="rId2"/>
    </customSheetView>
  </customSheetViews>
  <mergeCells count="99">
    <mergeCell ref="C108:C114"/>
    <mergeCell ref="A118:H118"/>
    <mergeCell ref="A105:H105"/>
    <mergeCell ref="A106:A107"/>
    <mergeCell ref="B106:B107"/>
    <mergeCell ref="C106:C107"/>
    <mergeCell ref="D106:D107"/>
    <mergeCell ref="E106:E107"/>
    <mergeCell ref="F106:G106"/>
    <mergeCell ref="D108:D116"/>
    <mergeCell ref="A108:A116"/>
    <mergeCell ref="B108:B116"/>
    <mergeCell ref="H106:H107"/>
    <mergeCell ref="H108:H116"/>
    <mergeCell ref="A95:A104"/>
    <mergeCell ref="B95:B104"/>
    <mergeCell ref="D95:D104"/>
    <mergeCell ref="C95:C102"/>
    <mergeCell ref="H95:H102"/>
    <mergeCell ref="H103:H104"/>
    <mergeCell ref="A85:A94"/>
    <mergeCell ref="B85:B94"/>
    <mergeCell ref="D85:D94"/>
    <mergeCell ref="C85:C92"/>
    <mergeCell ref="H85:H92"/>
    <mergeCell ref="H93:H94"/>
    <mergeCell ref="A77:A84"/>
    <mergeCell ref="B77:B84"/>
    <mergeCell ref="C77:C81"/>
    <mergeCell ref="D77:D84"/>
    <mergeCell ref="H77:H82"/>
    <mergeCell ref="H83:H84"/>
    <mergeCell ref="A74:H74"/>
    <mergeCell ref="A75:A76"/>
    <mergeCell ref="B75:B76"/>
    <mergeCell ref="C75:C76"/>
    <mergeCell ref="D75:D76"/>
    <mergeCell ref="E75:E76"/>
    <mergeCell ref="F75:G75"/>
    <mergeCell ref="H75:H76"/>
    <mergeCell ref="F63:G63"/>
    <mergeCell ref="H63:H64"/>
    <mergeCell ref="D65:D73"/>
    <mergeCell ref="A65:A73"/>
    <mergeCell ref="B65:B73"/>
    <mergeCell ref="C65:C71"/>
    <mergeCell ref="H65:H71"/>
    <mergeCell ref="H72:H73"/>
    <mergeCell ref="A63:A64"/>
    <mergeCell ref="B63:B64"/>
    <mergeCell ref="C63:C64"/>
    <mergeCell ref="D63:D64"/>
    <mergeCell ref="E63:E64"/>
    <mergeCell ref="A52:A61"/>
    <mergeCell ref="B52:B61"/>
    <mergeCell ref="C52:C59"/>
    <mergeCell ref="D52:D61"/>
    <mergeCell ref="A62:H62"/>
    <mergeCell ref="H52:H58"/>
    <mergeCell ref="H59:H61"/>
    <mergeCell ref="H39:H41"/>
    <mergeCell ref="A42:A51"/>
    <mergeCell ref="B42:B51"/>
    <mergeCell ref="C42:C49"/>
    <mergeCell ref="D42:D51"/>
    <mergeCell ref="A36:A41"/>
    <mergeCell ref="B36:B41"/>
    <mergeCell ref="C36:C39"/>
    <mergeCell ref="D36:D41"/>
    <mergeCell ref="H36:H38"/>
    <mergeCell ref="H42:H48"/>
    <mergeCell ref="H49:H51"/>
    <mergeCell ref="A26:A35"/>
    <mergeCell ref="B26:B35"/>
    <mergeCell ref="C26:C33"/>
    <mergeCell ref="D26:D35"/>
    <mergeCell ref="H26:H32"/>
    <mergeCell ref="H33:H35"/>
    <mergeCell ref="D16:D25"/>
    <mergeCell ref="H16:H22"/>
    <mergeCell ref="H23:H25"/>
    <mergeCell ref="A6:A15"/>
    <mergeCell ref="B6:B15"/>
    <mergeCell ref="C7:C13"/>
    <mergeCell ref="D7:D15"/>
    <mergeCell ref="H7:H12"/>
    <mergeCell ref="H13:H15"/>
    <mergeCell ref="A16:A25"/>
    <mergeCell ref="B16:B25"/>
    <mergeCell ref="C16:C23"/>
    <mergeCell ref="A1:H1"/>
    <mergeCell ref="A3:H3"/>
    <mergeCell ref="A4:A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paperSize="9" scale="86" fitToHeight="0" orientation="landscape" r:id="rId3"/>
  <rowBreaks count="2" manualBreakCount="2">
    <brk id="35" max="7" man="1"/>
    <brk id="75" max="7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Корпус 1</vt:lpstr>
      <vt:lpstr>Корпус 2</vt:lpstr>
      <vt:lpstr>Корпус 3</vt:lpstr>
      <vt:lpstr>'Корпус 1'!Область_печати</vt:lpstr>
      <vt:lpstr>'Корпус 2'!Область_печати</vt:lpstr>
      <vt:lpstr>'Корпус 3'!Область_печати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Аксенова Татьяна Петровна</dc:creator>
  <cp:lastModifiedBy>Подкаменная Жанна Олеговна</cp:lastModifiedBy>
  <cp:lastPrinted>2024-04-15T10:07:38Z</cp:lastPrinted>
  <dcterms:created xsi:type="dcterms:W3CDTF">2023-11-27T06:45:25Z</dcterms:created>
  <dcterms:modified xsi:type="dcterms:W3CDTF">2024-05-07T03:44:43Z</dcterms:modified>
</cp:coreProperties>
</file>