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micron\Share\!!Служба продаж\МАРКЕТИНГ\! PRICE\! Чижи\"/>
    </mc:Choice>
  </mc:AlternateContent>
  <bookViews>
    <workbookView xWindow="0" yWindow="0" windowWidth="28800" windowHeight="11100"/>
  </bookViews>
  <sheets>
    <sheet name="Дом 3" sheetId="1" r:id="rId1"/>
    <sheet name="Дом 4" sheetId="2" r:id="rId2"/>
  </sheets>
  <definedNames>
    <definedName name="Z_541C2D8A_58B0_4623_ACAE_350109B7B8CF_.wvu.Rows" localSheetId="0" hidden="1">'Дом 3'!#REF!,'Дом 3'!#REF!</definedName>
    <definedName name="Z_541C2D8A_58B0_4623_ACAE_350109B7B8CF_.wvu.Rows" localSheetId="1" hidden="1">'Дом 4'!#REF!,'Дом 4'!#REF!,'Дом 4'!#REF!</definedName>
  </definedNames>
  <calcPr calcId="152511"/>
  <customWorkbookViews>
    <customWorkbookView name="Грачева Елизавета Ивановна - Личное представление" guid="{541C2D8A-58B0-4623-ACAE-350109B7B8CF}" mergeInterval="0" personalView="1" maximized="1" xWindow="-8" yWindow="-8" windowWidth="1936" windowHeight="1056" activeSheetId="1"/>
    <customWorkbookView name="Аксенова Татьяна Петровна - Личное представление" guid="{39177DD5-1198-4A08-AA62-DD982BF266D3}" mergeInterval="0" personalView="1" maximized="1" xWindow="-8" yWindow="-8" windowWidth="1936" windowHeight="1056" activeSheetId="2"/>
    <customWorkbookView name="Ерохина Екатерина Сергеевна - Личное представление" guid="{2C4207F9-5B07-42EB-BF12-03AC378D5EE8}" mergeInterval="0" personalView="1" maximized="1" xWindow="-8" yWindow="-8" windowWidth="1936" windowHeight="1056" activeSheetId="4"/>
    <customWorkbookView name="Подкаменная Жанна Олеговна - Личное представление" guid="{0C71BB79-45A1-49FF-BA26-CBBA5CEAA8A9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9" i="1"/>
  <c r="G7" i="2" l="1"/>
  <c r="A3" i="2" l="1"/>
  <c r="G35" i="1" l="1"/>
  <c r="G34" i="1"/>
  <c r="G39" i="2" l="1"/>
  <c r="G38" i="2"/>
  <c r="G52" i="2"/>
  <c r="G45" i="1"/>
  <c r="G43" i="1" l="1"/>
  <c r="G46" i="1"/>
  <c r="G47" i="1"/>
  <c r="G48" i="1"/>
  <c r="G49" i="1"/>
  <c r="G17" i="1" l="1"/>
  <c r="G16" i="1"/>
  <c r="G15" i="1"/>
  <c r="G14" i="1"/>
  <c r="G13" i="1"/>
  <c r="G12" i="1"/>
  <c r="G11" i="1"/>
  <c r="G10" i="1"/>
  <c r="G9" i="1"/>
  <c r="G8" i="1"/>
  <c r="G18" i="2"/>
  <c r="G17" i="2"/>
  <c r="G16" i="2"/>
  <c r="G15" i="2"/>
  <c r="G14" i="2"/>
  <c r="G13" i="2"/>
  <c r="G12" i="2"/>
  <c r="G11" i="2"/>
  <c r="G10" i="2"/>
  <c r="G9" i="2"/>
  <c r="G60" i="2"/>
  <c r="G61" i="2" l="1"/>
  <c r="G59" i="2"/>
  <c r="G58" i="2"/>
  <c r="G57" i="2"/>
  <c r="G56" i="2"/>
  <c r="G55" i="2"/>
  <c r="G54" i="2"/>
  <c r="G53" i="2"/>
  <c r="G51" i="2"/>
  <c r="G50" i="2"/>
  <c r="G49" i="2"/>
  <c r="G48" i="2"/>
  <c r="G47" i="2"/>
  <c r="G44" i="2"/>
  <c r="G43" i="2"/>
  <c r="G41" i="2"/>
  <c r="G40" i="2"/>
  <c r="G37" i="2"/>
  <c r="G36" i="2"/>
  <c r="G35" i="2"/>
  <c r="G34" i="2"/>
  <c r="G33" i="2"/>
  <c r="G32" i="2"/>
  <c r="G31" i="2"/>
  <c r="G30" i="2"/>
  <c r="G29" i="2"/>
  <c r="G28" i="2"/>
  <c r="G27" i="2"/>
  <c r="G25" i="2"/>
  <c r="G24" i="2"/>
  <c r="G23" i="2"/>
  <c r="G22" i="2"/>
  <c r="G21" i="2"/>
  <c r="G8" i="2"/>
  <c r="G6" i="2"/>
  <c r="G7" i="1"/>
  <c r="G58" i="1" l="1"/>
  <c r="G55" i="1"/>
  <c r="G59" i="1"/>
  <c r="G57" i="1"/>
  <c r="G52" i="1"/>
  <c r="G53" i="1"/>
  <c r="G54" i="1"/>
  <c r="G56" i="1"/>
  <c r="G51" i="1"/>
  <c r="G50" i="1"/>
  <c r="G40" i="1"/>
  <c r="G37" i="1"/>
  <c r="G39" i="1"/>
  <c r="G36" i="1"/>
  <c r="G32" i="1"/>
  <c r="G33" i="1"/>
  <c r="G31" i="1"/>
  <c r="G29" i="1"/>
  <c r="G30" i="1"/>
  <c r="G28" i="1"/>
  <c r="G25" i="1"/>
  <c r="G26" i="1"/>
  <c r="G27" i="1"/>
  <c r="G24" i="1"/>
  <c r="G20" i="1"/>
  <c r="G21" i="1"/>
  <c r="G22" i="1"/>
  <c r="G23" i="1"/>
  <c r="G18" i="1"/>
  <c r="G6" i="1"/>
</calcChain>
</file>

<file path=xl/sharedStrings.xml><?xml version="1.0" encoding="utf-8"?>
<sst xmlns="http://schemas.openxmlformats.org/spreadsheetml/2006/main" count="185" uniqueCount="96">
  <si>
    <t xml:space="preserve">2-КОМНАТНЫЕ КВАРТИРЫ </t>
  </si>
  <si>
    <t>тип планировки</t>
  </si>
  <si>
    <t>вид из окон</t>
  </si>
  <si>
    <t>высота потолков, м</t>
  </si>
  <si>
    <t>площадь, кв.м</t>
  </si>
  <si>
    <t>этажи</t>
  </si>
  <si>
    <t>характеристики квартиры</t>
  </si>
  <si>
    <t>цена, тыс.руб. / кв.м</t>
  </si>
  <si>
    <t>общая цена квартиры,
тыс.руб.</t>
  </si>
  <si>
    <t xml:space="preserve">3-КОМНАТНЫЕ КВАРТИРЫ </t>
  </si>
  <si>
    <t>13,14,15,16,17</t>
  </si>
  <si>
    <t>двор</t>
  </si>
  <si>
    <t>двор и внешний контур</t>
  </si>
  <si>
    <t>внешний контур</t>
  </si>
  <si>
    <t>классика</t>
  </si>
  <si>
    <t>евро</t>
  </si>
  <si>
    <t>высота потолков,м</t>
  </si>
  <si>
    <t>18,19,20,21</t>
  </si>
  <si>
    <t>8,9,10,11,12</t>
  </si>
  <si>
    <t>3,4,5,6,7</t>
  </si>
  <si>
    <t>14,15,16,17,18</t>
  </si>
  <si>
    <t>19,20,21</t>
  </si>
  <si>
    <t>14,15,16,17</t>
  </si>
  <si>
    <t>5,6,7,8,9</t>
  </si>
  <si>
    <t>15,16,17</t>
  </si>
  <si>
    <t>13,14,15,16,17,18</t>
  </si>
  <si>
    <t>4,5,6,7</t>
  </si>
  <si>
    <t>Утверждено: Директор по продажам ООО «СЗ «АРБАН-2022»
________________/И.Л. Одинец</t>
  </si>
  <si>
    <t>на фонтаны и общественное пространство ЧИЖЕЙ</t>
  </si>
  <si>
    <t>на внешний контур и на фонтаны в общественном пространстве ЧИЖЕЙ</t>
  </si>
  <si>
    <r>
      <rPr>
        <b/>
        <u/>
        <sz val="10"/>
        <color theme="1"/>
        <rFont val="Arial"/>
        <family val="2"/>
        <charset val="204"/>
      </rPr>
      <t xml:space="preserve">Единственная в проекте классическая планировка с отдельной кухней. 
</t>
    </r>
    <r>
      <rPr>
        <sz val="10"/>
        <color theme="1"/>
        <rFont val="Arial"/>
        <family val="2"/>
        <charset val="204"/>
      </rPr>
      <t xml:space="preserve">- все комнаты - правильной формы, а контур самой квартиры стремится к квадрату;
- все помещения - с изолированными входами из коридора;
- окна - на две стороны;
- лондри-ниша в прихожей;
- в прихожей - ниша под шкафы-купе;
- в гостиной - УГЛОВОЕ ВИТРАЖНОЕ ОКНО.
</t>
    </r>
  </si>
  <si>
    <t>двор и ГНЕЗДО - главная площадь микрорайона</t>
  </si>
  <si>
    <t>Хит продаж SCANDIS.  Можно посмотреть в Квартирном АРБАН шоуруме. 
- уютная и стильная квартира с просторной зоной гостиной;
- в зоне кухни - отдельное помещение  лондри;
- гардеробная в прихожей;
- спальня тут одна из самых масштабных в проекте - почти 15 м2.</t>
  </si>
  <si>
    <t>Хит продаж SCANDIS.  Можно посмотреть в Квартирном АРБАН шоуруме. ЕДИНСТВЕННАЯ КВАРТИРА С ВИТРАЖНЫМ ЭРКЕРОМ В ПОЛ.
- уютная и стильная квартира с просторной зоной гостиной;
- в зоне кухни - отдельное помещение  лондри;
- гардеробная в прихожей;
- спальня тут одна из самых масштабных в проекте - почти 15 м2.</t>
  </si>
  <si>
    <r>
      <rPr>
        <b/>
        <sz val="10"/>
        <color theme="1"/>
        <rFont val="Arial"/>
        <family val="2"/>
        <charset val="204"/>
      </rPr>
      <t xml:space="preserve">Вариант 1 - вход в спальню из коридора, санузел 5 кв.м. </t>
    </r>
    <r>
      <rPr>
        <sz val="10"/>
        <color theme="1"/>
        <rFont val="Arial"/>
        <family val="2"/>
        <charset val="204"/>
      </rPr>
      <t xml:space="preserve">
БОЛЬШИЕ ОКНА в кухне-гостиной.</t>
    </r>
  </si>
  <si>
    <r>
      <t xml:space="preserve">Вариант 2 - вход в спальню из гостиной, большая ванная 7 кв.м с ОКНОМ.
</t>
    </r>
    <r>
      <rPr>
        <sz val="10"/>
        <color theme="1"/>
        <rFont val="Arial"/>
        <family val="2"/>
        <charset val="204"/>
      </rPr>
      <t>- БОЛЬШИЕ ОКНА в кухне-гостиной;
- два санузла;
- помещение для лондри со входом из кухни; 
- ниши под шкафы-купе: 2 в прихожей и 2 в коридоре.</t>
    </r>
  </si>
  <si>
    <t xml:space="preserve">Планировка - трансформер с мега-ванной!
- кухня-гостиная; 
- две отдельных комнаты;
- гардеробная с окном;
-  и просто огромная 8-метровая ванная комната с лондри.
Изюминка в том, что комнаты можно “настроить” под состав семьи. 
Та, что с окнами на 2 стороны может стать мастер-спальней с гардеробной, в которой есть своё окно. Вместо гардеробной можно сделать мини-кабинет. А если в семье несколько детей - предоставьте эту комнату им, выделив каждому собственное пространство.
</t>
  </si>
  <si>
    <t xml:space="preserve"> Квартира с БОЛЬШИМИ ОКНАМИ -  в кухне-гостиной!
- две уютных спальни, одна из которых имеет гардеробную, а другая - с окнами на 2 стороны;
- приватный санузел между спален;
- лондри и гостевой санузел - в кухне-гостиной;
- 2 ниши под шкафы-купе в прихожей и 1 ниша - между комнат.
</t>
  </si>
  <si>
    <t>двор внешний контур</t>
  </si>
  <si>
    <t>13,14,15,16,17,18,19</t>
  </si>
  <si>
    <r>
      <rPr>
        <b/>
        <sz val="10"/>
        <color theme="1"/>
        <rFont val="Arial"/>
        <family val="2"/>
        <charset val="204"/>
      </rPr>
      <t>Вариант 1 - с входом в спальню через гардеробную</t>
    </r>
    <r>
      <rPr>
        <sz val="10"/>
        <color theme="1"/>
        <rFont val="Arial"/>
        <family val="2"/>
        <charset val="204"/>
      </rPr>
      <t xml:space="preserve">
- уютная спальня, компактная по метражу, но с гардеробной;
- просторный 7-метровый санузел, куда войдет даже джакузи;
- в прихожей - 6,5-метровая гардеробная для верхней одежды, сезонных вещей;
- лондри в виде ниши в прихожей;
- в гостиной - БОЛЬШИЕ ОКНА с видом во двор.</t>
    </r>
  </si>
  <si>
    <r>
      <rPr>
        <b/>
        <sz val="10"/>
        <color theme="1"/>
        <rFont val="Arial"/>
        <family val="2"/>
        <charset val="204"/>
      </rPr>
      <t>Вариант 2 - с входом в спальню из гостиной</t>
    </r>
    <r>
      <rPr>
        <sz val="10"/>
        <color theme="1"/>
        <rFont val="Arial"/>
        <family val="2"/>
        <charset val="204"/>
      </rPr>
      <t xml:space="preserve">
- уютная спальня, компактная по метражу, но с гардеробной;
- просторный 7-метровый санузел, куда войдет даже джакузи;
- в прихожей - 6,5-метровая гардеробная для верхней одежды, сезонных вещей;
- лондри в виде ниши в прихожей;
- в гостиной - БОЛЬШИЕ ОКНА с видом во двор.</t>
    </r>
  </si>
  <si>
    <r>
      <rPr>
        <b/>
        <sz val="10"/>
        <color theme="1"/>
        <rFont val="Arial"/>
        <family val="2"/>
        <charset val="204"/>
      </rPr>
      <t xml:space="preserve">Хит продаж SCANDIS.  Можно посмотреть в Квартирном АРБАН шоуруме. 
</t>
    </r>
    <r>
      <rPr>
        <sz val="10"/>
        <color theme="1"/>
        <rFont val="Arial"/>
        <family val="2"/>
        <charset val="204"/>
      </rPr>
      <t xml:space="preserve">
- уютная и стильная квартира с просторной зоной гостиной;
- в зоне кухни - отдельное помещение  лондри;
- гардеробная в прихожей;
- спальня тут одна из самых масштабных в проекте - почти 15 м2.</t>
    </r>
  </si>
  <si>
    <r>
      <rPr>
        <b/>
        <sz val="10"/>
        <color theme="1"/>
        <rFont val="Arial"/>
        <family val="2"/>
        <charset val="204"/>
      </rPr>
      <t>Хит продаж SCANDIS.  Можно посмотреть в Квартирном АРБАН шоуруме. ЕДИНСТВЕННАЯ КВАРТИРА С ВИТРАЖНЫМ ЭРКЕРОМ В ПОЛ.</t>
    </r>
    <r>
      <rPr>
        <sz val="10"/>
        <color theme="1"/>
        <rFont val="Arial"/>
        <family val="2"/>
        <charset val="204"/>
      </rPr>
      <t xml:space="preserve">
- уютная и стильная квартира с просторной зоной гостиной;
- в зоне кухни - отдельное помещение  лондри;
- гардеробная в прихожей;
- спальня тут одна из самых масштабных в проекте - почти 15 м2.</t>
    </r>
  </si>
  <si>
    <t>во дворе и на внешний контур</t>
  </si>
  <si>
    <t>10,11,12</t>
  </si>
  <si>
    <r>
      <rPr>
        <b/>
        <sz val="10"/>
        <color theme="1"/>
        <rFont val="Arial"/>
        <family val="2"/>
        <charset val="204"/>
      </rPr>
      <t xml:space="preserve"> Квартира с БОЛЬШИМИ ОКНАМИ -  в кухне-гостиной!</t>
    </r>
    <r>
      <rPr>
        <sz val="10"/>
        <color theme="1"/>
        <rFont val="Arial"/>
        <family val="2"/>
        <charset val="204"/>
      </rPr>
      <t xml:space="preserve">
- две уютных спальни, одна из которых имеет гардеробную, а другая - с окнами на 2 стороны;
- приватный санузел между спален;
- лондри и гостевой санузел - в кухне-гостиной;
- 2 ниши под шкафы-купе в прихожей и 1 ниша - между комнат.
</t>
    </r>
  </si>
  <si>
    <r>
      <rPr>
        <b/>
        <sz val="10"/>
        <color theme="1"/>
        <rFont val="Arial"/>
        <family val="2"/>
        <charset val="204"/>
      </rPr>
      <t>Планировка - трансформер с мега-ванной!</t>
    </r>
    <r>
      <rPr>
        <sz val="10"/>
        <color theme="1"/>
        <rFont val="Arial"/>
        <family val="2"/>
        <charset val="204"/>
      </rPr>
      <t xml:space="preserve">
- кухня-гостиная; 
- две отдельных комнаты;
- гардеробная с окном;
-  и просто огромная 8-метровая ванная комната с лондри.
Изюминка в том, что комнаты можно “настроить” под состав семьи. 
Та, что с окнами на 2 стороны может стать мастер-спальней с гардеробной, в которой есть своё окно. Вместо гардеробной можно сделать мини-кабинет. А если в семье несколько детей - предоставьте эту комнату им, выделив каждому собственное пространство.
</t>
    </r>
  </si>
  <si>
    <r>
      <rPr>
        <b/>
        <sz val="10"/>
        <color theme="1"/>
        <rFont val="Arial"/>
        <family val="2"/>
        <charset val="204"/>
      </rPr>
      <t>Квартира для современных и активных людей, которые любят принимать гостей.</t>
    </r>
    <r>
      <rPr>
        <sz val="10"/>
        <color theme="1"/>
        <rFont val="Arial"/>
        <family val="2"/>
        <charset val="204"/>
      </rPr>
      <t xml:space="preserve">
- спальня с 5-метровым гардеробом;
- лондри - - в отдельном помещении рядом с кухней;
- гардероб в прихожей;
- квадратная кухня-гостиная 20 м2.
</t>
    </r>
  </si>
  <si>
    <r>
      <rPr>
        <b/>
        <sz val="10"/>
        <color theme="1"/>
        <rFont val="Arial"/>
        <family val="2"/>
        <charset val="204"/>
      </rPr>
      <t xml:space="preserve">Вариант 1 </t>
    </r>
    <r>
      <rPr>
        <sz val="10"/>
        <color theme="1"/>
        <rFont val="Arial"/>
        <family val="2"/>
        <charset val="204"/>
      </rPr>
      <t>- с входом в спальню через гардеробную
- уютная спальня, компактная по метражу, но с гардеробной;
- просторный 7-метровый санузел, куда войдет даже джакузи;
- в прихожей - 6,5-метровая гардеробная для верхней одежды, сезонных вещей;
- лондри в виде ниши в прихожей;
- в гостиной - БОЛЬШИЕ ОКНА с видом во двор.</t>
    </r>
  </si>
  <si>
    <r>
      <rPr>
        <b/>
        <sz val="10"/>
        <color theme="1"/>
        <rFont val="Arial"/>
        <family val="2"/>
        <charset val="204"/>
      </rPr>
      <t>Вариант 2 -</t>
    </r>
    <r>
      <rPr>
        <sz val="10"/>
        <color theme="1"/>
        <rFont val="Arial"/>
        <family val="2"/>
        <charset val="204"/>
      </rPr>
      <t xml:space="preserve"> с входом в спальню из гостиной
- уютная спальня, компактная по метражу, но с гардеробной;
- просторный 7-метровый санузел, куда войдет даже джакузи;
- в прихожей - 6,5-метровая гардеробная для верхней одежды, сезонных вещей;
- лондри в виде ниши в прихожей;
- в гостиной - БОЛЬШИЕ ОКНА с видом во двор.</t>
    </r>
  </si>
  <si>
    <t xml:space="preserve">Квартира для современных и активных людей, которые любят принимать гостей.
- спальня с 5-метровым гардеробом;
- лондри -  в отдельном помещении рядом с кухней;
- гардероб в прихожей;
- квадратная кухня-гостиная 20 м2.
</t>
  </si>
  <si>
    <r>
      <rPr>
        <b/>
        <u/>
        <sz val="10"/>
        <color rgb="FFFF0000"/>
        <rFont val="Arial"/>
        <family val="2"/>
        <charset val="204"/>
      </rPr>
      <t>КВАРТИРА ПРОДАЕТСЯ В КОМПЛЕКТЕ С ПАРКОВКОЙ (парковка оплачивается отдельно)</t>
    </r>
    <r>
      <rPr>
        <sz val="10"/>
        <color theme="1"/>
        <rFont val="Arial"/>
        <family val="2"/>
        <charset val="204"/>
      </rPr>
      <t xml:space="preserve">
Идеальный вариант для первого отдельного жилья. Здесь:
- уютная спальня для одного или двух человек; 
- ниша под встроенный шкаф в спальне;
- кухня-ниша и еврогостиная; 
Если у вас появится ребенок, вы сможете выделить ему изолированную детскую, а сами обустроиться в гостиной.
</t>
    </r>
  </si>
  <si>
    <r>
      <rPr>
        <b/>
        <u/>
        <sz val="10"/>
        <color rgb="FFFF0000"/>
        <rFont val="Arial"/>
        <family val="2"/>
        <charset val="204"/>
      </rPr>
      <t>КВАРТИРА ПРОДАЕТСЯ В КОМПЛЕКТЕ С ПАРКОВКОЙ (парковка оплачивается отдельно)</t>
    </r>
    <r>
      <rPr>
        <b/>
        <u/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u/>
        <sz val="10"/>
        <color theme="1"/>
        <rFont val="Arial"/>
        <family val="2"/>
        <charset val="204"/>
      </rPr>
      <t>Вариант 1 (с лондри)</t>
    </r>
    <r>
      <rPr>
        <sz val="10"/>
        <color theme="1"/>
        <rFont val="Arial"/>
        <family val="2"/>
        <charset val="204"/>
      </rPr>
      <t xml:space="preserve">
- три ниши под хранение в квартире (две в коридоре и 1 в спальне);
- лондри в нише коридора;
- четко разделена на 2 зоны: приватную и гостевую
- кухня-ниша;
- еврогостиная - просторная, 20 кв.м.;
- объединенный санузел рядом со спальней.
</t>
    </r>
  </si>
  <si>
    <r>
      <rPr>
        <b/>
        <u/>
        <sz val="10"/>
        <color rgb="FFFF0000"/>
        <rFont val="Arial"/>
        <family val="2"/>
        <charset val="204"/>
      </rPr>
      <t>КВАРТИРА ПРОДАЕТСЯ В КОМПЛЕКТЕ С ПАРКОВКОЙ (парковка оплачивается отдельно)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u/>
        <sz val="10"/>
        <color theme="1"/>
        <rFont val="Arial"/>
        <family val="2"/>
        <charset val="204"/>
      </rPr>
      <t xml:space="preserve">
Вариант 2 (с гардеробной)</t>
    </r>
    <r>
      <rPr>
        <sz val="10"/>
        <color theme="1"/>
        <rFont val="Arial"/>
        <family val="2"/>
        <charset val="204"/>
      </rPr>
      <t xml:space="preserve">
- в зоне прихожей - гардеробная 8 кв.м. и ниша под шкаф;
- объединенный санузел рядом со спальней;
- большая кухня-гостиная 17 кв.м.
</t>
    </r>
  </si>
  <si>
    <r>
      <rPr>
        <b/>
        <u/>
        <sz val="10"/>
        <color rgb="FFFF0000"/>
        <rFont val="Arial"/>
        <family val="2"/>
        <charset val="204"/>
      </rPr>
      <t>КВАРТИРА ПРОДАЕТСЯ В КОМПЛЕКТЕ С ПАРКОВКОЙ (парковка оплачивается отдельно)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  <charset val="204"/>
      </rPr>
      <t>МЕГА-ХИТ: Идеальная планировка для тех, кто привык окружать себя максимальным комфортом:</t>
    </r>
    <r>
      <rPr>
        <sz val="10"/>
        <color theme="1"/>
        <rFont val="Arial"/>
        <family val="2"/>
        <charset val="204"/>
      </rPr>
      <t xml:space="preserve">
- самая роскошная мастер-спальня проекта с УГЛОВЫМ ВИТРАЖНЫМ ОКНОМ на 2 стороны;
- 5-метровый санузел и 9-метровая гардеробная с окном в спальне;
- гостевой санузел в прихожей;
- в кухней-гостиной - 2 окна;
- в прихожей - ниша под шкаф-купе. 
Квартира расположена исключительно на высоких этажах дома. Бонусом будут захватывающие панорамные виды на город.
</t>
    </r>
  </si>
  <si>
    <r>
      <rPr>
        <b/>
        <u/>
        <sz val="10"/>
        <color rgb="FFFF0000"/>
        <rFont val="Arial"/>
        <family val="2"/>
        <charset val="204"/>
      </rPr>
      <t>КВАРТИРА ПРОДАЕТСЯ В КОМПЛЕКТЕ С ПАРКОВКОЙ (парковка оплачивается отдельно)</t>
    </r>
    <r>
      <rPr>
        <sz val="10"/>
        <rFont val="Arial"/>
        <family val="2"/>
        <charset val="204"/>
      </rPr>
      <t xml:space="preserve">
</t>
    </r>
    <r>
      <rPr>
        <b/>
        <sz val="10"/>
        <rFont val="Arial"/>
        <family val="2"/>
        <charset val="204"/>
      </rPr>
      <t>Вариант 2 - с УГЛОВЫМИ ОКНАМИ  в спальне</t>
    </r>
    <r>
      <rPr>
        <sz val="10"/>
        <rFont val="Arial"/>
        <family val="2"/>
        <charset val="204"/>
      </rPr>
      <t xml:space="preserve">
- лондри и большой шкаф-купе в прихожей;
- две изолированные спальни; - кухня-гостиная - с двумя окнами.</t>
    </r>
  </si>
  <si>
    <r>
      <rPr>
        <b/>
        <u/>
        <sz val="10"/>
        <color rgb="FFFF0000"/>
        <rFont val="Arial"/>
        <family val="2"/>
        <charset val="204"/>
      </rPr>
      <t>КВАРТИРА ПРОДАЕТСЯ В КОМПЛЕКТЕ С ПАРКОВКОЙ (парковка оплачивается отдельно)</t>
    </r>
    <r>
      <rPr>
        <sz val="10"/>
        <color theme="1"/>
        <rFont val="Arial"/>
        <family val="2"/>
        <charset val="204"/>
      </rPr>
      <t xml:space="preserve">
Благодаря своей продуманной планировке эта квартира подарит вам идеальный микроклимат в доме:
- спальни -  максимально далеко друг от друга;
- в родительской спальне - большой гардероб;
- в центре квартиры - объединяющая гостиная с кухней-нишей;
- минимальная площадь коридоров в квартире: вам не придется переплачивать за бесполезные метры.
</t>
    </r>
  </si>
  <si>
    <r>
      <rPr>
        <b/>
        <u/>
        <sz val="10"/>
        <color rgb="FFFF0000"/>
        <rFont val="Arial"/>
        <family val="2"/>
        <charset val="204"/>
      </rPr>
      <t>КВАРТИРА ПРОДАЕТСЯ В КОМПЛЕКТЕ С ПАРКОВКОЙ (парковка оплачивается отдельно)</t>
    </r>
    <r>
      <rPr>
        <sz val="10"/>
        <color theme="1"/>
        <rFont val="Arial"/>
        <family val="2"/>
        <charset val="204"/>
      </rPr>
      <t xml:space="preserve">
Идеальный вариант для первого отдельного жилья. Здесь:
- уютная спальня для одного или двух человек; 
- ниша под встроенный шкаф в спальне;
- кухня-ниша и еврогостиная; 
</t>
    </r>
  </si>
  <si>
    <r>
      <rPr>
        <b/>
        <u/>
        <sz val="10"/>
        <color rgb="FFFF0000"/>
        <rFont val="Arial"/>
        <family val="2"/>
        <charset val="204"/>
      </rPr>
      <t>КВАРТИРА ПРОДАЕТСЯ В КОМПЛЕКТЕ С ПАРКОВКОЙ (парковка оплачивается отдельно)</t>
    </r>
    <r>
      <rPr>
        <b/>
        <sz val="10"/>
        <color theme="1"/>
        <rFont val="Arial"/>
        <family val="2"/>
        <charset val="204"/>
      </rPr>
      <t xml:space="preserve">
</t>
    </r>
    <r>
      <rPr>
        <b/>
        <u/>
        <sz val="10"/>
        <color theme="1"/>
        <rFont val="Arial"/>
        <family val="2"/>
        <charset val="204"/>
      </rPr>
      <t>Вариант 1 (с лондри)</t>
    </r>
    <r>
      <rPr>
        <sz val="10"/>
        <color theme="1"/>
        <rFont val="Arial"/>
        <family val="2"/>
        <charset val="204"/>
      </rPr>
      <t xml:space="preserve">
- три ниши под хранение в квартире (две в коридоре и 1 в спальне);
- лондри в нише коридора;
- четко разделена на 2 зоны: приватную и гостевую
- кухня-ниша;
- еврогостиная - просторная, 20 кв.м.;
- объединенный санузел рядом со спальней.
</t>
    </r>
  </si>
  <si>
    <r>
      <rPr>
        <b/>
        <sz val="10"/>
        <color rgb="FFFF0000"/>
        <rFont val="Arial"/>
        <family val="2"/>
        <charset val="204"/>
      </rPr>
      <t>КВАРТИРА ПРОДАЕТСЯ В КОМПЛЕКТЕ С ПАРКОВКОЙ (парковка оплачивается отдельно)</t>
    </r>
    <r>
      <rPr>
        <b/>
        <sz val="10"/>
        <color theme="1"/>
        <rFont val="Arial"/>
        <family val="2"/>
        <charset val="204"/>
      </rPr>
      <t xml:space="preserve">                                                                                                     МЕГА-ХИТ: Идеальная планировка для тех, кто привык окружать себя максимальным комфортом:</t>
    </r>
    <r>
      <rPr>
        <sz val="10"/>
        <color theme="1"/>
        <rFont val="Arial"/>
        <family val="2"/>
        <charset val="204"/>
      </rPr>
      <t xml:space="preserve">
- самая роскошная мастер-спальня проекта с УГЛОВЫМ ВИТРАЖНЫМ ОКНОМ на 2 стороны;
- 5-метровый санузел и 9-метровая гардеробная с окном в спальне;
- гостевой санузел в прихожей;
- в кухней-гостиной - 2 окна;
- в прихожей - ниша под шкаф-купе. 
Квартира расположена исключительно на высоких этажах дома. Бонусом будут захватывающие панорамные виды на город.
</t>
    </r>
  </si>
  <si>
    <r>
      <rPr>
        <b/>
        <sz val="10"/>
        <color rgb="FFFF0000"/>
        <rFont val="Arial"/>
        <family val="2"/>
        <charset val="204"/>
      </rPr>
      <t xml:space="preserve">КВАРТИРА ПРОДАЕТСЯ В КОМПЛЕКТЕ С ПАРКОВКОЙ (парковка оплачивается отдельно)                                                         </t>
    </r>
    <r>
      <rPr>
        <sz val="10"/>
        <color theme="1"/>
        <rFont val="Arial"/>
        <family val="2"/>
        <charset val="204"/>
      </rPr>
      <t xml:space="preserve">                                  </t>
    </r>
    <r>
      <rPr>
        <b/>
        <sz val="10"/>
        <color theme="1"/>
        <rFont val="Arial"/>
        <family val="2"/>
        <charset val="204"/>
      </rPr>
      <t>Вариант 1 - квартира с лондри</t>
    </r>
    <r>
      <rPr>
        <sz val="10"/>
        <color theme="1"/>
        <rFont val="Arial"/>
        <family val="2"/>
        <charset val="204"/>
      </rPr>
      <t xml:space="preserve">
Секрет планировки - в максимальной функциональности. 
- лондри и большой шкаф-купе в прихожей;
- две изолированные спальни;
- просторная кухня-гостиная - с двумя окнами.
</t>
    </r>
  </si>
  <si>
    <r>
      <rPr>
        <b/>
        <u/>
        <sz val="10"/>
        <color rgb="FFFF0000"/>
        <rFont val="Arial"/>
        <family val="2"/>
        <charset val="204"/>
      </rPr>
      <t>КВАРТИРА ПРОДАЕТСЯ В КОМПЛЕКТЕ С ПАРКОВКОЙ (парковка оплачивается отдельно)</t>
    </r>
    <r>
      <rPr>
        <sz val="10"/>
        <color theme="1"/>
        <rFont val="Arial"/>
        <family val="2"/>
        <charset val="204"/>
      </rPr>
      <t xml:space="preserve">
</t>
    </r>
    <r>
      <rPr>
        <b/>
        <sz val="10"/>
        <color theme="1"/>
        <rFont val="Arial"/>
        <family val="2"/>
        <charset val="204"/>
      </rPr>
      <t>Вариант 1 - квартира с лондри</t>
    </r>
    <r>
      <rPr>
        <sz val="10"/>
        <color theme="1"/>
        <rFont val="Arial"/>
        <family val="2"/>
        <charset val="204"/>
      </rPr>
      <t xml:space="preserve">
Секрет планировки - в максимальной функциональности. 
- лондри и большой шкаф-купе в прихожей;
- две изолированные спальни;
- просторная кухня-гостиная - с двумя окнами.
</t>
    </r>
  </si>
  <si>
    <t xml:space="preserve">двор </t>
  </si>
  <si>
    <t xml:space="preserve">Квартира (НЕ в пакете с парковкой) + парковка + кладовка </t>
  </si>
  <si>
    <t xml:space="preserve">3 000 руб. с 1 кв.м. от стоимости квартиры </t>
  </si>
  <si>
    <t>Квартира (НЕ в пакете с парковкой) + парковка</t>
  </si>
  <si>
    <t xml:space="preserve">2 000 руб. с 1 кв.м. от стоимости квартиры </t>
  </si>
  <si>
    <t>Квартира (НЕ в пакете с парковкой) + кладовка</t>
  </si>
  <si>
    <t xml:space="preserve">500 руб. с 1 кв.м. от стоимости квартиры </t>
  </si>
  <si>
    <t xml:space="preserve">Квартира в пакете с парковкой и кладовкой </t>
  </si>
  <si>
    <t xml:space="preserve">1 000 руб. с 1 кв.м. от стоимости квартиры </t>
  </si>
  <si>
    <t xml:space="preserve">Размер бонуса </t>
  </si>
  <si>
    <r>
      <rPr>
        <b/>
        <u/>
        <sz val="10"/>
        <color rgb="FFFF0000"/>
        <rFont val="Arial"/>
        <family val="2"/>
        <charset val="204"/>
      </rPr>
      <t xml:space="preserve">КВАРТИРА ПРОДАЕТСЯ В КОМПЛЕКТЕ С ПАРКОВКОЙ (парковка оплачивается отдельно) </t>
    </r>
    <r>
      <rPr>
        <sz val="10"/>
        <color theme="1"/>
        <rFont val="Arial"/>
        <family val="2"/>
        <charset val="204"/>
      </rPr>
      <t xml:space="preserve">
Благодаря своей продуманной планировке эта квартира подарит вам идеальный микроклимат в доме:
- спальни -  максимально далеко друг от друга;
- в родительской спальне - большой гардероб;
- в центре квартиры - объединяющая гостиная с кухней-нишей;
- минимальная площадь коридоров в квартире: вам не придется переплачивать за бесполезные метры.
</t>
    </r>
  </si>
  <si>
    <t>Тип пакета на квартиры площадью 66,1 кв.м. и 56,5 кв.м.</t>
  </si>
  <si>
    <t>8,9,10,11</t>
  </si>
  <si>
    <t>13,14,15,16</t>
  </si>
  <si>
    <t>3,4,5,6</t>
  </si>
  <si>
    <t>7,8,9,10,11,12</t>
  </si>
  <si>
    <t>17,18,19,20,21</t>
  </si>
  <si>
    <t>4,5,6</t>
  </si>
  <si>
    <t>9,10,11,13</t>
  </si>
  <si>
    <t>13,15,16</t>
  </si>
  <si>
    <t>3,4,5,6,8</t>
  </si>
  <si>
    <t>6,7,8,9,10,11</t>
  </si>
  <si>
    <t>7,8,9,10,12</t>
  </si>
  <si>
    <t>внешний контур и во двор</t>
  </si>
  <si>
    <t xml:space="preserve">внешний контур </t>
  </si>
  <si>
    <t>18,19,20</t>
  </si>
  <si>
    <t>3,4,6,7</t>
  </si>
  <si>
    <t>5,6,7,9</t>
  </si>
  <si>
    <t>8, 9,10.</t>
  </si>
  <si>
    <t>19, 20</t>
  </si>
  <si>
    <t>13,14,16,17</t>
  </si>
  <si>
    <t>8,10,11,12</t>
  </si>
  <si>
    <t>8, 10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</si>
</sst>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#,##0.00\ &quot;₽&quot;"/>
  </numFmts>
  <fonts count="14" x14ac:knownFonts="1">
    <font>
      <sz val="11"/>
      <color theme="1"/>
      <name val="Calibri"/>
      <family val="2"/>
      <charset val="204"/>
      <scheme val="minor"/>
    </font>
    <font>
      <i/>
      <sz val="10"/>
      <color theme="0" tint="-0.499984740745262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0"/>
      <name val="Arial"/>
      <family val="2"/>
      <charset val="204"/>
    </font>
    <font>
      <sz val="10"/>
      <color theme="1" tint="0.1499984740745262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u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4"/>
      <color rgb="FFC11626"/>
      <name val="Calibri"/>
      <family val="2"/>
      <charset val="204"/>
      <scheme val="minor"/>
    </font>
    <font>
      <b/>
      <i/>
      <u/>
      <sz val="14"/>
      <color rgb="FFC1162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B30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5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4" fontId="3" fillId="0" borderId="0" xfId="0" applyNumberFormat="1" applyFont="1" applyAlignment="1">
      <alignment horizontal="center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2" fillId="5" borderId="0" xfId="0" applyFont="1" applyFill="1"/>
    <xf numFmtId="0" fontId="13" fillId="5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vertical="center" wrapText="1"/>
    </xf>
    <xf numFmtId="14" fontId="1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11626"/>
      <color rgb="FFCB30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6748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38647" cy="386157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27215</xdr:rowOff>
    </xdr:from>
    <xdr:to>
      <xdr:col>8</xdr:col>
      <xdr:colOff>11206</xdr:colOff>
      <xdr:row>64</xdr:row>
      <xdr:rowOff>156583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942068"/>
          <a:ext cx="11149853" cy="913780"/>
        </a:xfrm>
        <a:prstGeom prst="rect">
          <a:avLst/>
        </a:prstGeom>
      </xdr:spPr>
    </xdr:pic>
    <xdr:clientData/>
  </xdr:twoCellAnchor>
  <xdr:twoCellAnchor editAs="oneCell">
    <xdr:from>
      <xdr:col>8</xdr:col>
      <xdr:colOff>168088</xdr:colOff>
      <xdr:row>5</xdr:row>
      <xdr:rowOff>11206</xdr:rowOff>
    </xdr:from>
    <xdr:to>
      <xdr:col>8</xdr:col>
      <xdr:colOff>750794</xdr:colOff>
      <xdr:row>6</xdr:row>
      <xdr:rowOff>212912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6735" y="5894294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156883</xdr:colOff>
      <xdr:row>7</xdr:row>
      <xdr:rowOff>280147</xdr:rowOff>
    </xdr:from>
    <xdr:to>
      <xdr:col>8</xdr:col>
      <xdr:colOff>739589</xdr:colOff>
      <xdr:row>9</xdr:row>
      <xdr:rowOff>100853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5530" y="7306235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212912</xdr:colOff>
      <xdr:row>13</xdr:row>
      <xdr:rowOff>11206</xdr:rowOff>
    </xdr:from>
    <xdr:to>
      <xdr:col>8</xdr:col>
      <xdr:colOff>795618</xdr:colOff>
      <xdr:row>14</xdr:row>
      <xdr:rowOff>212912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1559" y="10085294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56029</xdr:colOff>
      <xdr:row>27</xdr:row>
      <xdr:rowOff>67236</xdr:rowOff>
    </xdr:from>
    <xdr:to>
      <xdr:col>8</xdr:col>
      <xdr:colOff>638735</xdr:colOff>
      <xdr:row>28</xdr:row>
      <xdr:rowOff>123265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4676" y="18142324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78441</xdr:colOff>
      <xdr:row>46</xdr:row>
      <xdr:rowOff>67235</xdr:rowOff>
    </xdr:from>
    <xdr:to>
      <xdr:col>8</xdr:col>
      <xdr:colOff>661147</xdr:colOff>
      <xdr:row>47</xdr:row>
      <xdr:rowOff>224118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7088" y="29886088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89647</xdr:colOff>
      <xdr:row>48</xdr:row>
      <xdr:rowOff>134470</xdr:rowOff>
    </xdr:from>
    <xdr:to>
      <xdr:col>8</xdr:col>
      <xdr:colOff>672353</xdr:colOff>
      <xdr:row>49</xdr:row>
      <xdr:rowOff>100853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8294" y="30715323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67235</xdr:colOff>
      <xdr:row>42</xdr:row>
      <xdr:rowOff>22412</xdr:rowOff>
    </xdr:from>
    <xdr:to>
      <xdr:col>8</xdr:col>
      <xdr:colOff>649941</xdr:colOff>
      <xdr:row>44</xdr:row>
      <xdr:rowOff>145677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882" y="28317265"/>
          <a:ext cx="582706" cy="5827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27214</xdr:rowOff>
    </xdr:from>
    <xdr:to>
      <xdr:col>8</xdr:col>
      <xdr:colOff>11205</xdr:colOff>
      <xdr:row>67</xdr:row>
      <xdr:rowOff>3373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345479"/>
          <a:ext cx="11194676" cy="9174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3853</xdr:colOff>
      <xdr:row>0</xdr:row>
      <xdr:rowOff>3877234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187324" cy="3877234"/>
        </a:xfrm>
        <a:prstGeom prst="rect">
          <a:avLst/>
        </a:prstGeom>
      </xdr:spPr>
    </xdr:pic>
    <xdr:clientData/>
  </xdr:twoCellAnchor>
  <xdr:twoCellAnchor editAs="oneCell">
    <xdr:from>
      <xdr:col>8</xdr:col>
      <xdr:colOff>100852</xdr:colOff>
      <xdr:row>5</xdr:row>
      <xdr:rowOff>123265</xdr:rowOff>
    </xdr:from>
    <xdr:to>
      <xdr:col>8</xdr:col>
      <xdr:colOff>683558</xdr:colOff>
      <xdr:row>6</xdr:row>
      <xdr:rowOff>324971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4323" y="6028765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112059</xdr:colOff>
      <xdr:row>8</xdr:row>
      <xdr:rowOff>347382</xdr:rowOff>
    </xdr:from>
    <xdr:to>
      <xdr:col>8</xdr:col>
      <xdr:colOff>694765</xdr:colOff>
      <xdr:row>10</xdr:row>
      <xdr:rowOff>168088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5530" y="7395882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112059</xdr:colOff>
      <xdr:row>14</xdr:row>
      <xdr:rowOff>0</xdr:rowOff>
    </xdr:from>
    <xdr:to>
      <xdr:col>8</xdr:col>
      <xdr:colOff>694765</xdr:colOff>
      <xdr:row>15</xdr:row>
      <xdr:rowOff>201706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5530" y="10096500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156882</xdr:colOff>
      <xdr:row>30</xdr:row>
      <xdr:rowOff>67235</xdr:rowOff>
    </xdr:from>
    <xdr:to>
      <xdr:col>8</xdr:col>
      <xdr:colOff>739588</xdr:colOff>
      <xdr:row>31</xdr:row>
      <xdr:rowOff>168088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0353" y="18545735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145676</xdr:colOff>
      <xdr:row>48</xdr:row>
      <xdr:rowOff>179294</xdr:rowOff>
    </xdr:from>
    <xdr:to>
      <xdr:col>8</xdr:col>
      <xdr:colOff>728382</xdr:colOff>
      <xdr:row>50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29147" y="30401559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179294</xdr:colOff>
      <xdr:row>51</xdr:row>
      <xdr:rowOff>134471</xdr:rowOff>
    </xdr:from>
    <xdr:to>
      <xdr:col>8</xdr:col>
      <xdr:colOff>762000</xdr:colOff>
      <xdr:row>52</xdr:row>
      <xdr:rowOff>336177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2765" y="31499736"/>
          <a:ext cx="582706" cy="582706"/>
        </a:xfrm>
        <a:prstGeom prst="rect">
          <a:avLst/>
        </a:prstGeom>
      </xdr:spPr>
    </xdr:pic>
    <xdr:clientData/>
  </xdr:twoCellAnchor>
  <xdr:twoCellAnchor editAs="oneCell">
    <xdr:from>
      <xdr:col>8</xdr:col>
      <xdr:colOff>156883</xdr:colOff>
      <xdr:row>46</xdr:row>
      <xdr:rowOff>33618</xdr:rowOff>
    </xdr:from>
    <xdr:to>
      <xdr:col>8</xdr:col>
      <xdr:colOff>739589</xdr:colOff>
      <xdr:row>47</xdr:row>
      <xdr:rowOff>235324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40354" y="24384000"/>
          <a:ext cx="582706" cy="582706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5E9EDD5-5E8B-4117-8C26-1B77CE6F0B8F}" diskRevisions="1" revisionId="182" version="37">
  <header guid="{35542E92-72D7-414F-8DD3-4D927B822315}" dateTime="2022-11-09T17:41:59" maxSheetId="3" userName="Подкаменная Жанна Олеговна" r:id="rId1">
    <sheetIdMap count="2">
      <sheetId val="1"/>
      <sheetId val="2"/>
    </sheetIdMap>
  </header>
  <header guid="{5CE09D48-F549-4511-A7EB-97196CB95A31}" dateTime="2022-11-10T09:11:47" maxSheetId="3" userName="Подкаменная Жанна Олеговна" r:id="rId2">
    <sheetIdMap count="2">
      <sheetId val="1"/>
      <sheetId val="2"/>
    </sheetIdMap>
  </header>
  <header guid="{0023C4A4-94BB-43C6-856D-024BA53CAE95}" dateTime="2022-11-10T09:13:03" maxSheetId="3" userName="Подкаменная Жанна Олеговна" r:id="rId3" minRId="1" maxRId="10">
    <sheetIdMap count="2">
      <sheetId val="1"/>
      <sheetId val="2"/>
    </sheetIdMap>
  </header>
  <header guid="{C3BF6660-7735-48B1-A7B1-4614B0AAFF6F}" dateTime="2022-11-10T09:13:22" maxSheetId="3" userName="Подкаменная Жанна Олеговна" r:id="rId4" minRId="11">
    <sheetIdMap count="2">
      <sheetId val="1"/>
      <sheetId val="2"/>
    </sheetIdMap>
  </header>
  <header guid="{9AA0104A-8A0C-4D22-B77E-0D90FE7997EB}" dateTime="2022-11-14T15:35:19" maxSheetId="3" userName="Подкаменная Жанна Олеговна" r:id="rId5">
    <sheetIdMap count="2">
      <sheetId val="1"/>
      <sheetId val="2"/>
    </sheetIdMap>
  </header>
  <header guid="{20A35D72-01F5-4388-94D2-686F0208F7F6}" dateTime="2022-11-14T15:38:11" maxSheetId="3" userName="Подкаменная Жанна Олеговна" r:id="rId6" minRId="12" maxRId="14">
    <sheetIdMap count="2">
      <sheetId val="1"/>
      <sheetId val="2"/>
    </sheetIdMap>
  </header>
  <header guid="{1C970698-8EBC-48D0-8644-DE7331A97840}" dateTime="2022-11-14T15:43:06" maxSheetId="3" userName="Подкаменная Жанна Олеговна" r:id="rId7" minRId="15" maxRId="17">
    <sheetIdMap count="2">
      <sheetId val="1"/>
      <sheetId val="2"/>
    </sheetIdMap>
  </header>
  <header guid="{245C84A5-249A-402C-9F04-A14818AFC43B}" dateTime="2022-11-14T15:43:30" maxSheetId="3" userName="Подкаменная Жанна Олеговна" r:id="rId8" minRId="18">
    <sheetIdMap count="2">
      <sheetId val="1"/>
      <sheetId val="2"/>
    </sheetIdMap>
  </header>
  <header guid="{504E91DD-1702-4E31-A05B-1521F871977B}" dateTime="2022-11-14T15:44:08" maxSheetId="3" userName="Подкаменная Жанна Олеговна" r:id="rId9" minRId="19">
    <sheetIdMap count="2">
      <sheetId val="1"/>
      <sheetId val="2"/>
    </sheetIdMap>
  </header>
  <header guid="{0D52AE4F-C8DE-4421-ABB0-C4BC32F830D6}" dateTime="2022-11-14T15:44:49" maxSheetId="3" userName="Подкаменная Жанна Олеговна" r:id="rId10" minRId="20">
    <sheetIdMap count="2">
      <sheetId val="1"/>
      <sheetId val="2"/>
    </sheetIdMap>
  </header>
  <header guid="{2F3D1465-7C19-4782-93A7-FAFE58A413F1}" dateTime="2022-11-18T09:37:00" maxSheetId="3" userName="Подкаменная Жанна Олеговна" r:id="rId11" minRId="21" maxRId="35">
    <sheetIdMap count="2">
      <sheetId val="1"/>
      <sheetId val="2"/>
    </sheetIdMap>
  </header>
  <header guid="{B31B1770-AB49-4AD7-8E15-F843B3DCAA40}" dateTime="2022-11-18T09:39:06" maxSheetId="3" userName="Подкаменная Жанна Олеговна" r:id="rId12" minRId="36" maxRId="50">
    <sheetIdMap count="2">
      <sheetId val="1"/>
      <sheetId val="2"/>
    </sheetIdMap>
  </header>
  <header guid="{E4451153-F5E1-4BC3-A3FE-BD9ACA3EFF79}" dateTime="2022-11-18T09:41:12" maxSheetId="3" userName="Подкаменная Жанна Олеговна" r:id="rId13" minRId="51">
    <sheetIdMap count="2">
      <sheetId val="1"/>
      <sheetId val="2"/>
    </sheetIdMap>
  </header>
  <header guid="{C74BACBA-EC27-4A75-9C54-434DEF3CD807}" dateTime="2022-11-18T09:45:08" maxSheetId="3" userName="Подкаменная Жанна Олеговна" r:id="rId14" minRId="52">
    <sheetIdMap count="2">
      <sheetId val="1"/>
      <sheetId val="2"/>
    </sheetIdMap>
  </header>
  <header guid="{2717B534-A10B-40EC-8BD5-1FC07DAF323E}" dateTime="2022-11-18T09:45:14" maxSheetId="3" userName="Подкаменная Жанна Олеговна" r:id="rId15" minRId="53">
    <sheetIdMap count="2">
      <sheetId val="1"/>
      <sheetId val="2"/>
    </sheetIdMap>
  </header>
  <header guid="{6149FA88-8B60-4361-9E1A-C447F9AD9F81}" dateTime="2022-11-18T09:58:28" maxSheetId="3" userName="Подкаменная Жанна Олеговна" r:id="rId16" minRId="54" maxRId="56">
    <sheetIdMap count="2">
      <sheetId val="1"/>
      <sheetId val="2"/>
    </sheetIdMap>
  </header>
  <header guid="{B53904E4-CB0B-4F13-B2B1-A3A712A8E60B}" dateTime="2022-11-18T10:07:11" maxSheetId="3" userName="Подкаменная Жанна Олеговна" r:id="rId17" minRId="57" maxRId="60">
    <sheetIdMap count="2">
      <sheetId val="1"/>
      <sheetId val="2"/>
    </sheetIdMap>
  </header>
  <header guid="{BA67DEB1-E3FE-4B59-B693-B0CC576FB9E7}" dateTime="2022-11-18T10:07:57" maxSheetId="3" userName="Подкаменная Жанна Олеговна" r:id="rId18" minRId="61">
    <sheetIdMap count="2">
      <sheetId val="1"/>
      <sheetId val="2"/>
    </sheetIdMap>
  </header>
  <header guid="{28E40A17-F86D-4345-A91C-6664B40EEE25}" dateTime="2022-11-21T17:13:05" maxSheetId="3" userName="Подкаменная Жанна Олеговна" r:id="rId19">
    <sheetIdMap count="2">
      <sheetId val="1"/>
      <sheetId val="2"/>
    </sheetIdMap>
  </header>
  <header guid="{6BAFAB05-8CD0-4A2A-8747-4C9787DCCFED}" dateTime="2022-11-21T17:16:16" maxSheetId="3" userName="Подкаменная Жанна Олеговна" r:id="rId20" minRId="62">
    <sheetIdMap count="2">
      <sheetId val="1"/>
      <sheetId val="2"/>
    </sheetIdMap>
  </header>
  <header guid="{2417F084-E47A-4C04-A971-730D4F385CA3}" dateTime="2022-11-21T17:17:04" maxSheetId="3" userName="Подкаменная Жанна Олеговна" r:id="rId21" minRId="63">
    <sheetIdMap count="2">
      <sheetId val="1"/>
      <sheetId val="2"/>
    </sheetIdMap>
  </header>
  <header guid="{AF47998B-E380-44AE-9109-2557EB083779}" dateTime="2022-11-21T17:18:16" maxSheetId="3" userName="Подкаменная Жанна Олеговна" r:id="rId22" minRId="64">
    <sheetIdMap count="2">
      <sheetId val="1"/>
      <sheetId val="2"/>
    </sheetIdMap>
  </header>
  <header guid="{A56BE95B-41EE-4F39-A018-E2A738507621}" dateTime="2022-11-21T17:22:55" maxSheetId="3" userName="Подкаменная Жанна Олеговна" r:id="rId23" minRId="65">
    <sheetIdMap count="2">
      <sheetId val="1"/>
      <sheetId val="2"/>
    </sheetIdMap>
  </header>
  <header guid="{C3A3CE5B-56F1-48C2-A54D-83B13ACD77A1}" dateTime="2022-11-21T17:24:23" maxSheetId="3" userName="Подкаменная Жанна Олеговна" r:id="rId24" minRId="66">
    <sheetIdMap count="2">
      <sheetId val="1"/>
      <sheetId val="2"/>
    </sheetIdMap>
  </header>
  <header guid="{2C76937E-6432-4A5B-9FFB-7BAF4B5E6401}" dateTime="2022-11-21T17:25:28" maxSheetId="3" userName="Подкаменная Жанна Олеговна" r:id="rId25" minRId="67">
    <sheetIdMap count="2">
      <sheetId val="1"/>
      <sheetId val="2"/>
    </sheetIdMap>
  </header>
  <header guid="{E8E56D3B-9A63-410C-97CF-417F08C007F4}" dateTime="2022-11-21T17:30:40" maxSheetId="3" userName="Подкаменная Жанна Олеговна" r:id="rId26" minRId="68">
    <sheetIdMap count="2">
      <sheetId val="1"/>
      <sheetId val="2"/>
    </sheetIdMap>
  </header>
  <header guid="{EDD03B29-A000-4A9C-8142-918C2679EF21}" dateTime="2022-11-21T17:31:15" maxSheetId="3" userName="Подкаменная Жанна Олеговна" r:id="rId27" minRId="69">
    <sheetIdMap count="2">
      <sheetId val="1"/>
      <sheetId val="2"/>
    </sheetIdMap>
  </header>
  <header guid="{56D911AD-2E90-44E5-AD0A-0CF935EC2762}" dateTime="2022-11-21T17:34:11" maxSheetId="3" userName="Подкаменная Жанна Олеговна" r:id="rId28" minRId="70">
    <sheetIdMap count="2">
      <sheetId val="1"/>
      <sheetId val="2"/>
    </sheetIdMap>
  </header>
  <header guid="{5B2B7EC6-ED4B-4B8A-9807-64E8A32C78C9}" dateTime="2022-11-21T17:36:47" maxSheetId="3" userName="Подкаменная Жанна Олеговна" r:id="rId29" minRId="71">
    <sheetIdMap count="2">
      <sheetId val="1"/>
      <sheetId val="2"/>
    </sheetIdMap>
  </header>
  <header guid="{92E60DCD-939C-4AF6-A8A5-2373910B22BC}" dateTime="2022-11-22T15:57:21" maxSheetId="3" userName="Подкаменная Жанна Олеговна" r:id="rId30">
    <sheetIdMap count="2">
      <sheetId val="1"/>
      <sheetId val="2"/>
    </sheetIdMap>
  </header>
  <header guid="{5D87500D-C193-4207-930A-8A3914A2E98C}" dateTime="2022-11-22T16:02:20" maxSheetId="3" userName="Подкаменная Жанна Олеговна" r:id="rId31" minRId="72" maxRId="121">
    <sheetIdMap count="2">
      <sheetId val="1"/>
      <sheetId val="2"/>
    </sheetIdMap>
  </header>
  <header guid="{AD9083B0-7E43-4236-95FA-066302DD2C4B}" dateTime="2022-11-22T16:05:17" maxSheetId="3" userName="Подкаменная Жанна Олеговна" r:id="rId32" minRId="122" maxRId="172">
    <sheetIdMap count="2">
      <sheetId val="1"/>
      <sheetId val="2"/>
    </sheetIdMap>
  </header>
  <header guid="{BBEA8C10-A2AF-41DC-AB15-3CF0024E261D}" dateTime="2022-11-22T16:05:33" maxSheetId="3" userName="Подкаменная Жанна Олеговна" r:id="rId33" minRId="173">
    <sheetIdMap count="2">
      <sheetId val="1"/>
      <sheetId val="2"/>
    </sheetIdMap>
  </header>
  <header guid="{4ADC7D1B-9EA8-4C1B-A632-DAFDF5780414}" dateTime="2022-11-22T16:29:26" maxSheetId="3" userName="Подкаменная Жанна Олеговна" r:id="rId34" minRId="174">
    <sheetIdMap count="2">
      <sheetId val="1"/>
      <sheetId val="2"/>
    </sheetIdMap>
  </header>
  <header guid="{87789CF3-70EB-47E4-BEE6-D7FFEC9377CC}" dateTime="2022-11-22T16:36:21" maxSheetId="3" userName="Подкаменная Жанна Олеговна" r:id="rId35" minRId="175">
    <sheetIdMap count="2">
      <sheetId val="1"/>
      <sheetId val="2"/>
    </sheetIdMap>
  </header>
  <header guid="{3B1858E4-AB6B-4005-89B4-84130B4A4774}" dateTime="2022-11-23T15:40:19" maxSheetId="3" userName="Подкаменная Жанна Олеговна" r:id="rId36" minRId="176" maxRId="181">
    <sheetIdMap count="2">
      <sheetId val="1"/>
      <sheetId val="2"/>
    </sheetIdMap>
  </header>
  <header guid="{D5E9EDD5-5E8B-4117-8C26-1B77CE6F0B8F}" dateTime="2022-11-23T15:40:26" maxSheetId="3" userName="Подкаменная Жанна Олеговна" r:id="rId37" minRId="18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" numFmtId="19">
    <oc r="A3">
      <v>44875</v>
    </oc>
    <nc r="A3">
      <v>44879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" sId="1" numFmtId="11">
    <oc r="F18">
      <v>111000</v>
    </oc>
    <nc r="F18">
      <v>114000</v>
    </nc>
  </rcc>
  <rcc rId="22" sId="1" numFmtId="11">
    <oc r="F19">
      <v>112000</v>
    </oc>
    <nc r="F19">
      <v>115000</v>
    </nc>
  </rcc>
  <rcc rId="23" sId="1" numFmtId="11">
    <oc r="F20">
      <v>113000</v>
    </oc>
    <nc r="F20">
      <v>116000</v>
    </nc>
  </rcc>
  <rcc rId="24" sId="1" numFmtId="11">
    <oc r="F21">
      <v>114000</v>
    </oc>
    <nc r="F21">
      <v>117000</v>
    </nc>
  </rcc>
  <rcc rId="25" sId="1" numFmtId="11">
    <oc r="F22">
      <v>115000</v>
    </oc>
    <nc r="F22">
      <v>118000</v>
    </nc>
  </rcc>
  <rcc rId="26" sId="1" numFmtId="11">
    <oc r="F23">
      <v>116000</v>
    </oc>
    <nc r="F23">
      <v>119000</v>
    </nc>
  </rcc>
  <rcc rId="27" sId="1" numFmtId="11">
    <oc r="F24">
      <v>111000</v>
    </oc>
    <nc r="F24">
      <v>114000</v>
    </nc>
  </rcc>
  <rcc rId="28" sId="1" numFmtId="11">
    <oc r="F25">
      <v>114000</v>
    </oc>
    <nc r="F25">
      <v>117000</v>
    </nc>
  </rcc>
  <rcc rId="29" sId="1" numFmtId="11">
    <oc r="F26">
      <v>115000</v>
    </oc>
    <nc r="F26">
      <v>118000</v>
    </nc>
  </rcc>
  <rcc rId="30" sId="1" numFmtId="11">
    <oc r="F27">
      <v>116000</v>
    </oc>
    <nc r="F27">
      <v>119000</v>
    </nc>
  </rcc>
  <rcc rId="31" sId="1" numFmtId="11">
    <oc r="F31">
      <v>114000</v>
    </oc>
    <nc r="F31">
      <v>117000</v>
    </nc>
  </rcc>
  <rcc rId="32" sId="1" numFmtId="11">
    <oc r="F32">
      <v>115000</v>
    </oc>
    <nc r="F32">
      <v>118000</v>
    </nc>
  </rcc>
  <rcc rId="33" sId="1" numFmtId="11">
    <oc r="F33">
      <v>116000</v>
    </oc>
    <nc r="F33">
      <v>119000</v>
    </nc>
  </rcc>
  <rcc rId="34" sId="1" numFmtId="11">
    <oc r="F34">
      <v>117000</v>
    </oc>
    <nc r="F34">
      <v>120000</v>
    </nc>
  </rcc>
  <rcc rId="35" sId="1" numFmtId="11">
    <oc r="F35">
      <v>118000</v>
    </oc>
    <nc r="F35">
      <v>121000</v>
    </nc>
  </rcc>
  <rcv guid="{0C71BB79-45A1-49FF-BA26-CBBA5CEAA8A9}" action="delete"/>
  <rcv guid="{0C71BB79-45A1-49FF-BA26-CBBA5CEAA8A9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6" sId="2" numFmtId="11">
    <oc r="F19">
      <v>112000</v>
    </oc>
    <nc r="F19">
      <v>115000</v>
    </nc>
  </rcc>
  <rcc rId="37" sId="2" numFmtId="11">
    <oc r="F21">
      <v>113000</v>
    </oc>
    <nc r="F21">
      <v>116000</v>
    </nc>
  </rcc>
  <rcc rId="38" sId="2" numFmtId="11">
    <oc r="F22">
      <v>114000</v>
    </oc>
    <nc r="F22">
      <v>117000</v>
    </nc>
  </rcc>
  <rcc rId="39" sId="2" numFmtId="11">
    <oc r="F23">
      <v>115000</v>
    </oc>
    <nc r="F23">
      <v>118000</v>
    </nc>
  </rcc>
  <rcc rId="40" sId="2" numFmtId="11">
    <oc r="F24">
      <v>116000</v>
    </oc>
    <nc r="F24">
      <v>119000</v>
    </nc>
  </rcc>
  <rcc rId="41" sId="2" numFmtId="11">
    <oc r="F25">
      <v>112000</v>
    </oc>
    <nc r="F25">
      <v>115000</v>
    </nc>
  </rcc>
  <rcc rId="42" sId="2" numFmtId="11">
    <oc r="F27">
      <v>113000</v>
    </oc>
    <nc r="F27">
      <v>116000</v>
    </nc>
  </rcc>
  <rcc rId="43" sId="2" numFmtId="11">
    <oc r="F28">
      <v>114000</v>
    </oc>
    <nc r="F28">
      <v>117000</v>
    </nc>
  </rcc>
  <rcc rId="44" sId="2" numFmtId="11">
    <oc r="F29">
      <v>115000</v>
    </oc>
    <nc r="F29">
      <v>118000</v>
    </nc>
  </rcc>
  <rcc rId="45" sId="2" numFmtId="11">
    <oc r="F30">
      <v>116000</v>
    </oc>
    <nc r="F30">
      <v>119000</v>
    </nc>
  </rcc>
  <rcc rId="46" sId="2" numFmtId="11">
    <oc r="F33">
      <v>113000</v>
    </oc>
    <nc r="F33">
      <v>116000</v>
    </nc>
  </rcc>
  <rcc rId="47" sId="2" numFmtId="11">
    <oc r="F34">
      <v>114000</v>
    </oc>
    <nc r="F34">
      <v>117000</v>
    </nc>
  </rcc>
  <rcc rId="48" sId="2" numFmtId="11">
    <oc r="F35">
      <v>115000</v>
    </oc>
    <nc r="F35">
      <v>118000</v>
    </nc>
  </rcc>
  <rcc rId="49" sId="2" numFmtId="11">
    <oc r="F36">
      <v>116000</v>
    </oc>
    <nc r="F36">
      <v>119000</v>
    </nc>
  </rcc>
  <rcc rId="50" sId="2" numFmtId="11">
    <oc r="F37">
      <v>117000</v>
    </oc>
    <nc r="F37">
      <v>120000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" sId="1" numFmtId="19">
    <oc r="A3">
      <v>44879</v>
    </oc>
    <nc r="A3">
      <v>44883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1">
    <oc r="E20" t="inlineStr">
      <is>
        <t>9,10.</t>
      </is>
    </oc>
    <nc r="E20" t="inlineStr">
      <is>
        <t>8,9,10.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1">
    <oc r="E20" t="inlineStr">
      <is>
        <t>8,9,10.</t>
      </is>
    </oc>
    <nc r="E20" t="inlineStr">
      <is>
        <t>8, 9,10.</t>
      </is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4" sId="1" ref="A32:XFD32" action="deleteRow">
    <rfmt sheetId="1" xfDxf="1" sqref="A32:XFD32" start="0" length="0">
      <dxf>
        <font>
          <sz val="10"/>
        </font>
      </dxf>
    </rfmt>
    <rfmt sheetId="1" sqref="A32" start="0" length="0">
      <dxf>
        <font>
          <sz val="1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B32" start="0" length="0">
      <dxf>
        <font>
          <sz val="10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C32" start="0" length="0">
      <dxf>
        <font>
          <sz val="10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D32" start="0" length="0">
      <dxf>
        <font>
          <sz val="10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E32">
        <v>4</v>
      </nc>
      <ndxf>
        <font>
          <sz val="10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F32">
        <v>118000</v>
      </nc>
      <ndxf>
        <font>
          <sz val="10"/>
          <name val="Arial"/>
          <scheme val="none"/>
        </font>
        <numFmt numFmtId="164" formatCode="#,##0.00\ &quot;₽&quot;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2">
        <f>SUM($D$31*F32)</f>
      </nc>
      <ndxf>
        <font>
          <sz val="10"/>
          <name val="Arial"/>
          <scheme val="none"/>
        </font>
        <numFmt numFmtId="164" formatCode="#,##0.00\ &quot;₽&quot;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" start="0" length="0">
      <dxf>
        <font>
          <sz val="10"/>
          <name val="Arial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</rrc>
  <rrc rId="55" sId="1" ref="A32:XFD32" action="deleteRow">
    <rfmt sheetId="1" xfDxf="1" sqref="A32:XFD32" start="0" length="0">
      <dxf>
        <font>
          <sz val="10"/>
        </font>
      </dxf>
    </rfmt>
    <rfmt sheetId="1" sqref="A32" start="0" length="0">
      <dxf>
        <font>
          <sz val="10"/>
          <name val="Arial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B32" start="0" length="0">
      <dxf>
        <font>
          <sz val="10"/>
          <name val="Arial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C32" start="0" length="0">
      <dxf>
        <font>
          <sz val="10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D32" start="0" length="0">
      <dxf>
        <font>
          <sz val="10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E32">
        <v>12</v>
      </nc>
      <n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11">
      <nc r="F32">
        <v>119000</v>
      </nc>
      <ndxf>
        <font>
          <sz val="10"/>
          <name val="Arial"/>
          <scheme val="none"/>
        </font>
        <numFmt numFmtId="164" formatCode="#,##0.00\ &quot;₽&quot;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32">
        <f>SUM($D$31*F32)</f>
      </nc>
      <ndxf>
        <font>
          <sz val="10"/>
          <name val="Arial"/>
          <scheme val="none"/>
        </font>
        <numFmt numFmtId="164" formatCode="#,##0.00\ &quot;₽&quot;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32" start="0" length="0">
      <dxf>
        <font>
          <sz val="10"/>
          <name val="Arial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56" sId="1">
    <oc r="E32" t="inlineStr">
      <is>
        <t>14,15,16,17,18</t>
      </is>
    </oc>
    <nc r="E32" t="inlineStr">
      <is>
        <t>14,15,16,17</t>
      </is>
    </nc>
  </rcc>
  <rcv guid="{0C71BB79-45A1-49FF-BA26-CBBA5CEAA8A9}" action="delete"/>
  <rcv guid="{0C71BB79-45A1-49FF-BA26-CBBA5CEAA8A9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" sId="2">
    <oc r="E22">
      <v>11.13</v>
    </oc>
    <nc r="E22">
      <v>13</v>
    </nc>
  </rcc>
  <rcc rId="58" sId="2">
    <oc r="E25">
      <v>5.6</v>
    </oc>
    <nc r="E25">
      <v>5</v>
    </nc>
  </rcc>
  <rcc rId="59" sId="2">
    <oc r="E33">
      <v>2.2999999999999998</v>
    </oc>
    <nc r="E33">
      <v>2</v>
    </nc>
  </rcc>
  <rcc rId="60" sId="2">
    <oc r="E37" t="inlineStr">
      <is>
        <t>19,20,21</t>
      </is>
    </oc>
    <nc r="E37">
      <v>20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" sId="2">
    <oc r="E37">
      <v>20</v>
    </oc>
    <nc r="E37" t="inlineStr">
      <is>
        <t>19, 20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C71BB79-45A1-49FF-BA26-CBBA5CEAA8A9}" action="delete"/>
  <rcv guid="{0C71BB79-45A1-49FF-BA26-CBBA5CEAA8A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C71BB79-45A1-49FF-BA26-CBBA5CEAA8A9}" action="delete"/>
  <rcv guid="{0C71BB79-45A1-49FF-BA26-CBBA5CEAA8A9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" sId="1">
    <oc r="E53" t="inlineStr">
      <is>
        <t>4,5,6,7</t>
      </is>
    </oc>
    <nc r="E53" t="inlineStr">
      <is>
        <t>4,5,7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2">
    <oc r="E36" t="inlineStr">
      <is>
        <t>13,14,15,16,17,18</t>
      </is>
    </oc>
    <nc r="E36" t="inlineStr">
      <is>
        <t>13,14,15,16,17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2">
    <oc r="E52">
      <v>13.14</v>
    </oc>
    <nc r="E52">
      <v>13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" sId="2">
    <oc r="E61">
      <v>8.9</v>
    </oc>
    <nc r="E61">
      <v>8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" sId="1">
    <oc r="E14" t="inlineStr">
      <is>
        <t>3,4,5</t>
      </is>
    </oc>
    <nc r="E14">
      <v>3.4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" sId="1">
    <oc r="E34" t="inlineStr">
      <is>
        <t>13,14,15,16,17</t>
      </is>
    </oc>
    <nc r="E34" t="inlineStr">
      <is>
        <t>13,14,16,17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1">
    <oc r="E54" t="inlineStr">
      <is>
        <t>8,9,10,11,12</t>
      </is>
    </oc>
    <nc r="E54" t="inlineStr">
      <is>
        <t>8,10,11,12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9" sId="1">
    <oc r="E10" t="inlineStr">
      <is>
        <t>8,9,10</t>
      </is>
    </oc>
    <nc r="E10" t="inlineStr">
      <is>
        <t>8, 10</t>
      </is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1">
    <oc r="E32" t="inlineStr">
      <is>
        <t>14,15,16,17</t>
      </is>
    </oc>
    <nc r="E32" t="inlineStr">
      <is>
        <t>15,16,17</t>
      </is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" sId="1" numFmtId="19">
    <oc r="A3">
      <v>44883</v>
    </oc>
    <nc r="A3">
      <v>44886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11">
    <oc r="F31">
      <v>111000</v>
    </oc>
    <nc r="F31">
      <v>114000</v>
    </nc>
  </rcc>
  <rcc rId="2" sId="1" numFmtId="11">
    <oc r="F32">
      <v>112000</v>
    </oc>
    <nc r="F32">
      <v>115000</v>
    </nc>
  </rcc>
  <rcc rId="3" sId="1" numFmtId="11">
    <oc r="F33">
      <v>113000</v>
    </oc>
    <nc r="F33">
      <v>116000</v>
    </nc>
  </rcc>
  <rcc rId="4" sId="1" numFmtId="11">
    <oc r="F34">
      <v>114000</v>
    </oc>
    <nc r="F34">
      <v>117000</v>
    </nc>
  </rcc>
  <rcc rId="5" sId="1" numFmtId="11">
    <oc r="F35">
      <v>115000</v>
    </oc>
    <nc r="F35">
      <v>118000</v>
    </nc>
  </rcc>
  <rcc rId="6" sId="2" numFmtId="11">
    <oc r="F33">
      <v>110000</v>
    </oc>
    <nc r="F33">
      <v>113000</v>
    </nc>
  </rcc>
  <rcc rId="7" sId="2" numFmtId="11">
    <oc r="F34">
      <v>111000</v>
    </oc>
    <nc r="F34">
      <v>114000</v>
    </nc>
  </rcc>
  <rcc rId="8" sId="2" numFmtId="11">
    <oc r="F35">
      <v>112000</v>
    </oc>
    <nc r="F35">
      <v>115000</v>
    </nc>
  </rcc>
  <rcc rId="9" sId="2" numFmtId="11">
    <oc r="F36">
      <v>113000</v>
    </oc>
    <nc r="F36">
      <v>116000</v>
    </nc>
  </rcc>
  <rcc rId="10" sId="2" numFmtId="11">
    <oc r="F37">
      <v>114000</v>
    </oc>
    <nc r="F37">
      <v>117000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C71BB79-45A1-49FF-BA26-CBBA5CEAA8A9}" action="delete"/>
  <rcv guid="{0C71BB79-45A1-49FF-BA26-CBBA5CEAA8A9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1" numFmtId="11">
    <oc r="F6">
      <v>108000</v>
    </oc>
    <nc r="F6">
      <v>110000</v>
    </nc>
  </rcc>
  <rcc rId="73" sId="1" numFmtId="11">
    <oc r="F7">
      <v>112000</v>
    </oc>
    <nc r="F7">
      <v>114000</v>
    </nc>
  </rcc>
  <rcc rId="74" sId="1" numFmtId="11">
    <oc r="F8">
      <v>105000</v>
    </oc>
    <nc r="F8">
      <v>107000</v>
    </nc>
  </rcc>
  <rcc rId="75" sId="1" numFmtId="11">
    <oc r="F9">
      <v>106000</v>
    </oc>
    <nc r="F9">
      <v>108000</v>
    </nc>
  </rcc>
  <rcc rId="76" sId="1" numFmtId="11">
    <oc r="F10">
      <v>107000</v>
    </oc>
    <nc r="F10">
      <v>109000</v>
    </nc>
  </rcc>
  <rcc rId="77" sId="1" numFmtId="11">
    <oc r="F11">
      <v>108000</v>
    </oc>
    <nc r="F11">
      <v>110000</v>
    </nc>
  </rcc>
  <rcc rId="78" sId="1" numFmtId="11">
    <oc r="F12">
      <v>109000</v>
    </oc>
    <nc r="F12">
      <v>111000</v>
    </nc>
  </rcc>
  <rcc rId="79" sId="1" numFmtId="11">
    <oc r="F13">
      <v>105000</v>
    </oc>
    <nc r="F13">
      <v>107000</v>
    </nc>
  </rcc>
  <rcc rId="80" sId="1" numFmtId="11">
    <oc r="F14">
      <v>106000</v>
    </oc>
    <nc r="F14">
      <v>108000</v>
    </nc>
  </rcc>
  <rcc rId="81" sId="1" numFmtId="11">
    <oc r="F15">
      <v>107000</v>
    </oc>
    <nc r="F15">
      <v>109000</v>
    </nc>
  </rcc>
  <rcc rId="82" sId="1" numFmtId="11">
    <oc r="F16">
      <v>108000</v>
    </oc>
    <nc r="F16">
      <v>110000</v>
    </nc>
  </rcc>
  <rcc rId="83" sId="1" numFmtId="11">
    <oc r="F17">
      <v>109000</v>
    </oc>
    <nc r="F17">
      <v>111000</v>
    </nc>
  </rcc>
  <rcc rId="84" sId="1" numFmtId="11">
    <oc r="F18">
      <v>114000</v>
    </oc>
    <nc r="F18">
      <v>116000</v>
    </nc>
  </rcc>
  <rcc rId="85" sId="1" numFmtId="11">
    <oc r="F19">
      <v>115000</v>
    </oc>
    <nc r="F19">
      <v>117000</v>
    </nc>
  </rcc>
  <rcc rId="86" sId="1" numFmtId="11">
    <oc r="F20">
      <v>116000</v>
    </oc>
    <nc r="F20">
      <v>118000</v>
    </nc>
  </rcc>
  <rcc rId="87" sId="1" numFmtId="11">
    <oc r="F21">
      <v>117000</v>
    </oc>
    <nc r="F21">
      <v>119000</v>
    </nc>
  </rcc>
  <rcc rId="88" sId="1" numFmtId="11">
    <oc r="F22">
      <v>118000</v>
    </oc>
    <nc r="F22">
      <v>120000</v>
    </nc>
  </rcc>
  <rcc rId="89" sId="1" numFmtId="11">
    <oc r="F23">
      <v>119000</v>
    </oc>
    <nc r="F23">
      <v>121000</v>
    </nc>
  </rcc>
  <rcc rId="90" sId="1" numFmtId="11">
    <oc r="F24">
      <v>114000</v>
    </oc>
    <nc r="F24">
      <v>116000</v>
    </nc>
  </rcc>
  <rcc rId="91" sId="1" numFmtId="11">
    <oc r="F25">
      <v>117000</v>
    </oc>
    <nc r="F25">
      <v>119000</v>
    </nc>
  </rcc>
  <rcc rId="92" sId="1" numFmtId="11">
    <oc r="F26">
      <v>118000</v>
    </oc>
    <nc r="F26">
      <v>120000</v>
    </nc>
  </rcc>
  <rcc rId="93" sId="1" numFmtId="11">
    <oc r="F27">
      <v>119000</v>
    </oc>
    <nc r="F27">
      <v>121000</v>
    </nc>
  </rcc>
  <rcc rId="94" sId="1" numFmtId="11">
    <oc r="F28">
      <v>106000</v>
    </oc>
    <nc r="F28">
      <v>108000</v>
    </nc>
  </rcc>
  <rcc rId="95" sId="1" numFmtId="11">
    <oc r="F29">
      <v>107000</v>
    </oc>
    <nc r="F29">
      <v>109000</v>
    </nc>
  </rcc>
  <rcc rId="96" sId="1" numFmtId="11">
    <oc r="F30">
      <v>108000</v>
    </oc>
    <nc r="F30">
      <v>110000</v>
    </nc>
  </rcc>
  <rcc rId="97" sId="1" numFmtId="11">
    <oc r="F31">
      <v>117000</v>
    </oc>
    <nc r="F31">
      <v>119000</v>
    </nc>
  </rcc>
  <rcc rId="98" sId="1" numFmtId="11">
    <oc r="F32">
      <v>120000</v>
    </oc>
    <nc r="F32">
      <v>122000</v>
    </nc>
  </rcc>
  <rcc rId="99" sId="1" numFmtId="11">
    <oc r="F33">
      <v>121000</v>
    </oc>
    <nc r="F33">
      <v>123000</v>
    </nc>
  </rcc>
  <rcc rId="100" sId="1" numFmtId="11">
    <oc r="F34">
      <v>113000</v>
    </oc>
    <nc r="F34">
      <v>115000</v>
    </nc>
  </rcc>
  <rcc rId="101" sId="1" numFmtId="11">
    <oc r="F35">
      <v>114000</v>
    </oc>
    <nc r="F35">
      <v>116000</v>
    </nc>
  </rcc>
  <rcc rId="102" sId="1" numFmtId="11">
    <oc r="F36">
      <v>107000</v>
    </oc>
    <nc r="F36">
      <v>109000</v>
    </nc>
  </rcc>
  <rcc rId="103" sId="1" numFmtId="11">
    <oc r="F37">
      <v>109000</v>
    </oc>
    <nc r="F37">
      <v>111000</v>
    </nc>
  </rcc>
  <rcc rId="104" sId="1" numFmtId="11">
    <oc r="F39">
      <v>110000</v>
    </oc>
    <nc r="F39">
      <v>112000</v>
    </nc>
  </rcc>
  <rcc rId="105" sId="1" numFmtId="11">
    <oc r="F40">
      <v>114000</v>
    </oc>
    <nc r="F40">
      <v>116000</v>
    </nc>
  </rcc>
  <rcc rId="106" sId="1" numFmtId="11">
    <oc r="F43">
      <v>101000</v>
    </oc>
    <nc r="F43">
      <v>103000</v>
    </nc>
  </rcc>
  <rcc rId="107" sId="1" numFmtId="11">
    <oc r="F45">
      <v>102000</v>
    </oc>
    <nc r="F45">
      <v>104000</v>
    </nc>
  </rcc>
  <rcc rId="108" sId="1" numFmtId="11">
    <oc r="F46">
      <v>103000</v>
    </oc>
    <nc r="F46">
      <v>105000</v>
    </nc>
  </rcc>
  <rcc rId="109" sId="1" numFmtId="11">
    <oc r="F47">
      <v>104000</v>
    </oc>
    <nc r="F47">
      <v>106000</v>
    </nc>
  </rcc>
  <rcc rId="110" sId="1" numFmtId="11">
    <oc r="F48">
      <v>105000</v>
    </oc>
    <nc r="F48">
      <v>107000</v>
    </nc>
  </rcc>
  <rcc rId="111" sId="1" numFmtId="11">
    <oc r="F49">
      <v>103000</v>
    </oc>
    <nc r="F49">
      <v>105000</v>
    </nc>
  </rcc>
  <rcc rId="112" sId="1" numFmtId="11">
    <oc r="F50">
      <v>104000</v>
    </oc>
    <nc r="F50">
      <v>106000</v>
    </nc>
  </rcc>
  <rcc rId="113" sId="1" numFmtId="11">
    <oc r="F51">
      <v>102000</v>
    </oc>
    <nc r="F51">
      <v>104000</v>
    </nc>
  </rcc>
  <rcc rId="114" sId="1" numFmtId="11">
    <oc r="F52">
      <v>103000</v>
    </oc>
    <nc r="F52">
      <v>105000</v>
    </nc>
  </rcc>
  <rcc rId="115" sId="1" numFmtId="11">
    <oc r="F53">
      <v>104000</v>
    </oc>
    <nc r="F53">
      <v>106000</v>
    </nc>
  </rcc>
  <rcc rId="116" sId="1" numFmtId="11">
    <oc r="F54">
      <v>105000</v>
    </oc>
    <nc r="F54">
      <v>107000</v>
    </nc>
  </rcc>
  <rcc rId="117" sId="1" numFmtId="11">
    <oc r="F55">
      <v>106000</v>
    </oc>
    <nc r="F55">
      <v>108000</v>
    </nc>
  </rcc>
  <rcc rId="118" sId="1" numFmtId="11">
    <oc r="F56">
      <v>107000</v>
    </oc>
    <nc r="F56">
      <v>109000</v>
    </nc>
  </rcc>
  <rcc rId="119" sId="1" numFmtId="11">
    <oc r="F57">
      <v>115000</v>
    </oc>
    <nc r="F57">
      <v>117000</v>
    </nc>
  </rcc>
  <rcc rId="120" sId="1" numFmtId="11">
    <oc r="F58">
      <v>116000</v>
    </oc>
    <nc r="F58">
      <v>118000</v>
    </nc>
  </rcc>
  <rcc rId="121" sId="1" numFmtId="11">
    <oc r="F59">
      <v>117000</v>
    </oc>
    <nc r="F59">
      <v>119000</v>
    </nc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" sId="2" numFmtId="11">
    <oc r="F6">
      <v>112000</v>
    </oc>
    <nc r="F6">
      <v>114000</v>
    </nc>
  </rcc>
  <rcc rId="123" sId="2" numFmtId="11">
    <oc r="F7">
      <v>114000</v>
    </oc>
    <nc r="F7">
      <v>116000</v>
    </nc>
  </rcc>
  <rcc rId="124" sId="2" numFmtId="11">
    <oc r="F8">
      <v>116000</v>
    </oc>
    <nc r="F8">
      <v>118000</v>
    </nc>
  </rcc>
  <rcc rId="125" sId="2" numFmtId="11">
    <oc r="F9">
      <v>109000</v>
    </oc>
    <nc r="F9">
      <v>111000</v>
    </nc>
  </rcc>
  <rcc rId="126" sId="2" numFmtId="11">
    <oc r="F10">
      <v>110000</v>
    </oc>
    <nc r="F10">
      <v>112000</v>
    </nc>
  </rcc>
  <rcc rId="127" sId="2" numFmtId="11">
    <oc r="F11">
      <v>111000</v>
    </oc>
    <nc r="F11">
      <v>113000</v>
    </nc>
  </rcc>
  <rcc rId="128" sId="2" numFmtId="11">
    <oc r="F12">
      <v>112000</v>
    </oc>
    <nc r="F12">
      <v>114000</v>
    </nc>
  </rcc>
  <rcc rId="129" sId="2" numFmtId="11">
    <oc r="F13">
      <v>113000</v>
    </oc>
    <nc r="F13">
      <v>115000</v>
    </nc>
  </rcc>
  <rcc rId="130" sId="2" numFmtId="11">
    <oc r="F14">
      <v>105000</v>
    </oc>
    <nc r="F14">
      <v>107000</v>
    </nc>
  </rcc>
  <rcc rId="131" sId="2" numFmtId="11">
    <oc r="F15">
      <v>106000</v>
    </oc>
    <nc r="F15">
      <v>108000</v>
    </nc>
  </rcc>
  <rcc rId="132" sId="2" numFmtId="11">
    <oc r="F16">
      <v>107000</v>
    </oc>
    <nc r="F16">
      <v>109000</v>
    </nc>
  </rcc>
  <rcc rId="133" sId="2" numFmtId="11">
    <oc r="F17">
      <v>108000</v>
    </oc>
    <nc r="F17">
      <v>110000</v>
    </nc>
  </rcc>
  <rcc rId="134" sId="2" numFmtId="11">
    <oc r="F18">
      <v>109000</v>
    </oc>
    <nc r="F18">
      <v>111000</v>
    </nc>
  </rcc>
  <rcc rId="135" sId="2" numFmtId="11">
    <oc r="F19">
      <v>115000</v>
    </oc>
    <nc r="F19">
      <v>117000</v>
    </nc>
  </rcc>
  <rcc rId="136" sId="2" numFmtId="11">
    <oc r="F21">
      <v>116000</v>
    </oc>
    <nc r="F21">
      <v>118000</v>
    </nc>
  </rcc>
  <rcc rId="137" sId="2" numFmtId="11">
    <oc r="F22">
      <v>117000</v>
    </oc>
    <nc r="F22">
      <v>119000</v>
    </nc>
  </rcc>
  <rcc rId="138" sId="2" numFmtId="11">
    <oc r="F23">
      <v>118000</v>
    </oc>
    <nc r="F23">
      <v>120000</v>
    </nc>
  </rcc>
  <rcc rId="139" sId="2" numFmtId="11">
    <oc r="F24">
      <v>119000</v>
    </oc>
    <nc r="F24">
      <v>121000</v>
    </nc>
  </rcc>
  <rcc rId="140" sId="2" numFmtId="11">
    <oc r="F25">
      <v>115000</v>
    </oc>
    <nc r="F25">
      <v>117000</v>
    </nc>
  </rcc>
  <rcc rId="141" sId="2" numFmtId="11">
    <oc r="F27">
      <v>116000</v>
    </oc>
    <nc r="F27">
      <v>118000</v>
    </nc>
  </rcc>
  <rcc rId="142" sId="2" numFmtId="11">
    <oc r="F28">
      <v>117000</v>
    </oc>
    <nc r="F28">
      <v>119000</v>
    </nc>
  </rcc>
  <rcc rId="143" sId="2" numFmtId="11">
    <oc r="F29">
      <v>118000</v>
    </oc>
    <nc r="F29">
      <v>120000</v>
    </nc>
  </rcc>
  <rcc rId="144" sId="2" numFmtId="11">
    <oc r="F30">
      <v>119000</v>
    </oc>
    <nc r="F30">
      <v>121000</v>
    </nc>
  </rcc>
  <rcc rId="145" sId="2" numFmtId="11">
    <oc r="F31">
      <v>106000</v>
    </oc>
    <nc r="F31">
      <v>108000</v>
    </nc>
  </rcc>
  <rcc rId="146" sId="2" numFmtId="11">
    <oc r="F32">
      <v>107000</v>
    </oc>
    <nc r="F32">
      <v>109000</v>
    </nc>
  </rcc>
  <rcc rId="147" sId="2" numFmtId="11">
    <oc r="F33">
      <v>116000</v>
    </oc>
    <nc r="F33">
      <v>118000</v>
    </nc>
  </rcc>
  <rcc rId="148" sId="2" numFmtId="11">
    <oc r="F34">
      <v>117000</v>
    </oc>
    <nc r="F34">
      <v>119000</v>
    </nc>
  </rcc>
  <rcc rId="149" sId="2" numFmtId="11">
    <oc r="F35">
      <v>118000</v>
    </oc>
    <nc r="F35">
      <v>120000</v>
    </nc>
  </rcc>
  <rcc rId="150" sId="2" numFmtId="11">
    <oc r="F36">
      <v>119000</v>
    </oc>
    <nc r="F36">
      <v>121000</v>
    </nc>
  </rcc>
  <rcc rId="151" sId="2" numFmtId="11">
    <oc r="F37">
      <v>120000</v>
    </oc>
    <nc r="F37">
      <v>122000</v>
    </nc>
  </rcc>
  <rcc rId="152" sId="2" numFmtId="11">
    <oc r="F38">
      <v>113000</v>
    </oc>
    <nc r="F38">
      <v>115000</v>
    </nc>
  </rcc>
  <rcc rId="153" sId="2" numFmtId="11">
    <oc r="F39">
      <v>114000</v>
    </oc>
    <nc r="F39">
      <v>116000</v>
    </nc>
  </rcc>
  <rcc rId="154" sId="2" numFmtId="11">
    <oc r="F40">
      <v>107000</v>
    </oc>
    <nc r="F40">
      <v>109000</v>
    </nc>
  </rcc>
  <rcc rId="155" sId="2" numFmtId="11">
    <oc r="F41">
      <v>109000</v>
    </oc>
    <nc r="F41">
      <v>111000</v>
    </nc>
  </rcc>
  <rcc rId="156" sId="2" numFmtId="11">
    <oc r="F43">
      <v>110000</v>
    </oc>
    <nc r="F43">
      <v>112000</v>
    </nc>
  </rcc>
  <rcc rId="157" sId="2" numFmtId="11">
    <oc r="F44">
      <v>114000</v>
    </oc>
    <nc r="F44">
      <v>116000</v>
    </nc>
  </rcc>
  <rcc rId="158" sId="2" numFmtId="11">
    <oc r="F47">
      <v>105000</v>
    </oc>
    <nc r="F47">
      <v>107000</v>
    </nc>
  </rcc>
  <rcc rId="159" sId="2" numFmtId="11">
    <oc r="F48">
      <v>106000</v>
    </oc>
    <nc r="F48">
      <v>108000</v>
    </nc>
  </rcc>
  <rcc rId="160" sId="2" numFmtId="11">
    <oc r="F49">
      <v>102000</v>
    </oc>
    <nc r="F49">
      <v>104000</v>
    </nc>
  </rcc>
  <rcc rId="161" sId="2" numFmtId="11">
    <oc r="F50">
      <v>103000</v>
    </oc>
    <nc r="F50">
      <v>105000</v>
    </nc>
  </rcc>
  <rcc rId="162" sId="2" numFmtId="11">
    <oc r="F51">
      <v>104000</v>
    </oc>
    <nc r="F51">
      <v>106000</v>
    </nc>
  </rcc>
  <rcc rId="163" sId="2" numFmtId="11">
    <oc r="F52">
      <v>105000</v>
    </oc>
    <nc r="F52">
      <v>107000</v>
    </nc>
  </rcc>
  <rcc rId="164" sId="2" numFmtId="11">
    <oc r="F53">
      <v>106000</v>
    </oc>
    <nc r="F53">
      <v>108000</v>
    </nc>
  </rcc>
  <rcc rId="165" sId="2" numFmtId="11">
    <oc r="F54">
      <v>102000</v>
    </oc>
    <nc r="F54">
      <v>104000</v>
    </nc>
  </rcc>
  <rcc rId="166" sId="2" numFmtId="11">
    <oc r="F55">
      <v>104000</v>
    </oc>
    <nc r="F55">
      <v>106000</v>
    </nc>
  </rcc>
  <rcc rId="167" sId="2" numFmtId="11">
    <oc r="F56">
      <v>105000</v>
    </oc>
    <nc r="F56">
      <v>107000</v>
    </nc>
  </rcc>
  <rcc rId="168" sId="2" numFmtId="11">
    <oc r="F57">
      <v>106000</v>
    </oc>
    <nc r="F57">
      <v>108000</v>
    </nc>
  </rcc>
  <rcc rId="169" sId="2" numFmtId="11">
    <oc r="F58">
      <v>107000</v>
    </oc>
    <nc r="F58">
      <v>109000</v>
    </nc>
  </rcc>
  <rcc rId="170" sId="2" numFmtId="11">
    <oc r="F59">
      <v>107000</v>
    </oc>
    <nc r="F59">
      <v>109000</v>
    </nc>
  </rcc>
  <rcc rId="171" sId="2" numFmtId="11">
    <oc r="F60">
      <v>108000</v>
    </oc>
    <nc r="F60">
      <v>110000</v>
    </nc>
  </rcc>
  <rcc rId="172" sId="2" numFmtId="11">
    <oc r="F61">
      <v>115000</v>
    </oc>
    <nc r="F61">
      <v>117000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" sId="1" numFmtId="19">
    <oc r="A3">
      <v>44886</v>
    </oc>
    <nc r="A3">
      <v>44887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1">
    <oc r="E53" t="inlineStr">
      <is>
        <t>4,5,7</t>
      </is>
    </oc>
    <nc r="E53">
      <v>4.5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" sId="2">
    <oc r="E21">
      <v>8.9</v>
    </oc>
    <nc r="E21">
      <v>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" sId="1" numFmtId="11">
    <oc r="F51">
      <v>104000</v>
    </oc>
    <nc r="F51">
      <v>107000</v>
    </nc>
  </rcc>
  <rcc rId="177" sId="1" numFmtId="11">
    <oc r="F52">
      <v>105000</v>
    </oc>
    <nc r="F52">
      <v>108000</v>
    </nc>
  </rcc>
  <rcc rId="178" sId="1" numFmtId="11">
    <oc r="F53">
      <v>106000</v>
    </oc>
    <nc r="F53">
      <v>109000</v>
    </nc>
  </rcc>
  <rcc rId="179" sId="1" numFmtId="11">
    <oc r="F54">
      <v>107000</v>
    </oc>
    <nc r="F54">
      <v>110000</v>
    </nc>
  </rcc>
  <rcc rId="180" sId="1" numFmtId="11">
    <oc r="F55">
      <v>108000</v>
    </oc>
    <nc r="F55">
      <v>111000</v>
    </nc>
  </rcc>
  <rcc rId="181" sId="1" numFmtId="11">
    <oc r="F56">
      <v>109000</v>
    </oc>
    <nc r="F56">
      <v>112000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2" sId="1" numFmtId="19">
    <oc r="A3">
      <v>44887</v>
    </oc>
    <nc r="A3">
      <v>44888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" sId="1" numFmtId="19">
    <oc r="A3">
      <v>44872</v>
    </oc>
    <nc r="A3">
      <v>44875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C71BB79-45A1-49FF-BA26-CBBA5CEAA8A9}" action="delete"/>
  <rcv guid="{0C71BB79-45A1-49FF-BA26-CBBA5CEAA8A9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" sId="1">
    <oc r="E34" t="inlineStr">
      <is>
        <t>13,14,15,16,17,18</t>
      </is>
    </oc>
    <nc r="E34" t="inlineStr">
      <is>
        <t>14,15,16,17,18</t>
      </is>
    </nc>
  </rcc>
  <rcc rId="13" sId="2">
    <oc r="E61" t="inlineStr">
      <is>
        <t>8,9,10,11</t>
      </is>
    </oc>
    <nc r="E61" t="inlineStr">
      <is>
        <t>8,9,10</t>
      </is>
    </nc>
  </rcc>
  <rcc rId="14" sId="2">
    <oc r="E50" t="inlineStr">
      <is>
        <t>5,6,7,8,9</t>
      </is>
    </oc>
    <nc r="E50" t="inlineStr">
      <is>
        <t>5,6,7,9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" sId="2">
    <oc r="E61" t="inlineStr">
      <is>
        <t>8,9,10</t>
      </is>
    </oc>
    <nc r="E61">
      <v>8.9</v>
    </nc>
  </rcc>
  <rcc rId="16" sId="1">
    <oc r="E33">
      <v>11.12</v>
    </oc>
    <nc r="E33">
      <v>12</v>
    </nc>
  </rcc>
  <rcc rId="17" sId="1">
    <oc r="E10" t="inlineStr">
      <is>
        <t>8,9,10,11</t>
      </is>
    </oc>
    <nc r="E10" t="inlineStr">
      <is>
        <t>8,9,10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oc r="E49">
      <v>13.14</v>
    </oc>
    <nc r="E49">
      <v>14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oc r="E61" t="inlineStr">
      <is>
        <t>8,9,10</t>
      </is>
    </oc>
    <nc r="E61">
      <v>8.9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3">
  <userInfo guid="{C3BF6660-7735-48B1-A7B1-4614B0AAFF6F}" name="Кононова Виктория Алексеевна" id="-1419870117" dateTime="2022-11-10T16:07:14"/>
  <userInfo guid="{C3BF6660-7735-48B1-A7B1-4614B0AAFF6F}" name="Одинец Евгения Александровна" id="-424478103" dateTime="2022-11-10T16:31:25"/>
  <userInfo guid="{C3BF6660-7735-48B1-A7B1-4614B0AAFF6F}" name="Каратаева Инна Владимировна" id="-1778224053" dateTime="2022-11-14T11:55:20"/>
  <userInfo guid="{0D52AE4F-C8DE-4421-ABB0-C4BC32F830D6}" name="Одинец Евгения Александровна" id="-424522298" dateTime="2022-11-16T12:13:15"/>
  <userInfo guid="{BA67DEB1-E3FE-4B59-B693-B0CC576FB9E7}" name="Каратаева Инна Владимировна" id="-1778201735" dateTime="2022-11-18T16:13:06"/>
  <userInfo guid="{BA67DEB1-E3FE-4B59-B693-B0CC576FB9E7}" name="Каратаева Инна Владимировна" id="-1778222897" dateTime="2022-11-21T11:59:25"/>
  <userInfo guid="{BA67DEB1-E3FE-4B59-B693-B0CC576FB9E7}" name="Одинец Евгения Александровна" id="-424535818" dateTime="2022-11-21T12:22:08"/>
  <userInfo guid="{5B2B7EC6-ED4B-4B8A-9807-64E8A32C78C9}" name="Юферова Юлия Андреевна" id="-843497509" dateTime="2022-11-22T12:08:22"/>
  <userInfo guid="{87789CF3-70EB-47E4-BEE6-D7FFEC9377CC}" name="Одинец Евгения Александровна" id="-424533947" dateTime="2022-11-23T09:05:01"/>
  <userInfo guid="{87789CF3-70EB-47E4-BEE6-D7FFEC9377CC}" name="Абрамов Сергей Сергеевич" id="-1916197550" dateTime="2022-11-23T14:08:53"/>
  <userInfo guid="{87789CF3-70EB-47E4-BEE6-D7FFEC9377CC}" name="Каратаева Инна Владимировна" id="-1778242930" dateTime="2022-11-23T14:34:55"/>
  <userInfo guid="{87789CF3-70EB-47E4-BEE6-D7FFEC9377CC}" name="Степанова Елена Владимировна" id="-442082022" dateTime="2022-11-23T14:35:46"/>
  <userInfo guid="{D5E9EDD5-5E8B-4117-8C26-1B77CE6F0B8F}" name="Подкаменная Жанна Олеговна" id="-607872681" dateTime="2022-11-23T15:33:08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71"/>
  <sheetViews>
    <sheetView tabSelected="1" zoomScale="85" zoomScaleNormal="85" workbookViewId="0">
      <selection activeCell="A4" sqref="A4:H4"/>
    </sheetView>
  </sheetViews>
  <sheetFormatPr defaultRowHeight="12.75" x14ac:dyDescent="0.2"/>
  <cols>
    <col min="1" max="1" width="10.7109375" style="1" customWidth="1"/>
    <col min="2" max="2" width="15.28515625" style="1" customWidth="1"/>
    <col min="3" max="4" width="10.7109375" style="1" customWidth="1"/>
    <col min="5" max="5" width="17.85546875" style="1" customWidth="1"/>
    <col min="6" max="6" width="15.7109375" style="1" customWidth="1"/>
    <col min="7" max="7" width="15.7109375" style="6" customWidth="1"/>
    <col min="8" max="8" width="70.140625" style="1" customWidth="1"/>
    <col min="9" max="9" width="12.7109375" style="1" bestFit="1" customWidth="1"/>
    <col min="10" max="16384" width="9.140625" style="1"/>
  </cols>
  <sheetData>
    <row r="1" spans="1:9" ht="303.75" customHeight="1" x14ac:dyDescent="0.2">
      <c r="A1" s="59"/>
      <c r="B1" s="59"/>
      <c r="C1" s="59"/>
      <c r="D1" s="59"/>
      <c r="E1" s="59"/>
      <c r="F1" s="59"/>
      <c r="G1" s="59"/>
      <c r="H1" s="59"/>
    </row>
    <row r="2" spans="1:9" ht="30" customHeight="1" x14ac:dyDescent="0.2">
      <c r="A2" s="60" t="s">
        <v>27</v>
      </c>
      <c r="B2" s="60"/>
      <c r="C2" s="60"/>
      <c r="D2" s="60"/>
      <c r="E2" s="60"/>
      <c r="F2" s="60"/>
      <c r="G2" s="60"/>
      <c r="H2" s="60"/>
    </row>
    <row r="3" spans="1:9" ht="15" customHeight="1" x14ac:dyDescent="0.2">
      <c r="A3" s="61">
        <v>44888</v>
      </c>
      <c r="B3" s="61"/>
      <c r="C3" s="61"/>
      <c r="D3" s="61"/>
      <c r="E3" s="61"/>
      <c r="F3" s="61"/>
      <c r="G3" s="61"/>
      <c r="H3" s="61"/>
    </row>
    <row r="4" spans="1:9" ht="69.95" customHeight="1" x14ac:dyDescent="0.2">
      <c r="A4" s="58" t="s">
        <v>0</v>
      </c>
      <c r="B4" s="58"/>
      <c r="C4" s="58"/>
      <c r="D4" s="58"/>
      <c r="E4" s="58"/>
      <c r="F4" s="58"/>
      <c r="G4" s="58"/>
      <c r="H4" s="58"/>
    </row>
    <row r="5" spans="1:9" ht="45" customHeight="1" x14ac:dyDescent="0.2">
      <c r="A5" s="3" t="s">
        <v>1</v>
      </c>
      <c r="B5" s="3" t="s">
        <v>2</v>
      </c>
      <c r="C5" s="3" t="s">
        <v>16</v>
      </c>
      <c r="D5" s="3" t="s">
        <v>4</v>
      </c>
      <c r="E5" s="3" t="s">
        <v>5</v>
      </c>
      <c r="F5" s="3" t="s">
        <v>7</v>
      </c>
      <c r="G5" s="3" t="s">
        <v>8</v>
      </c>
      <c r="H5" s="3" t="s">
        <v>6</v>
      </c>
    </row>
    <row r="6" spans="1:9" ht="30" customHeight="1" x14ac:dyDescent="0.2">
      <c r="A6" s="62" t="s">
        <v>15</v>
      </c>
      <c r="B6" s="35" t="s">
        <v>11</v>
      </c>
      <c r="C6" s="57">
        <v>2.7</v>
      </c>
      <c r="D6" s="42">
        <v>42.4</v>
      </c>
      <c r="E6" s="4">
        <v>2</v>
      </c>
      <c r="F6" s="5">
        <v>110000</v>
      </c>
      <c r="G6" s="5">
        <f>SUM($D$6*F6)</f>
        <v>4664000</v>
      </c>
      <c r="H6" s="37" t="s">
        <v>52</v>
      </c>
      <c r="I6" s="2"/>
    </row>
    <row r="7" spans="1:9" ht="30" customHeight="1" x14ac:dyDescent="0.2">
      <c r="A7" s="62"/>
      <c r="B7" s="35"/>
      <c r="C7" s="57"/>
      <c r="D7" s="44"/>
      <c r="E7" s="4" t="s">
        <v>84</v>
      </c>
      <c r="F7" s="5">
        <v>114000</v>
      </c>
      <c r="G7" s="5">
        <f>SUM($D$6*F7)</f>
        <v>4833600</v>
      </c>
      <c r="H7" s="56"/>
      <c r="I7" s="2"/>
    </row>
    <row r="8" spans="1:9" ht="30" customHeight="1" x14ac:dyDescent="0.2">
      <c r="A8" s="62"/>
      <c r="B8" s="35"/>
      <c r="C8" s="57"/>
      <c r="D8" s="42">
        <v>44.7</v>
      </c>
      <c r="E8" s="9">
        <v>2</v>
      </c>
      <c r="F8" s="5">
        <v>107000</v>
      </c>
      <c r="G8" s="5">
        <f>SUM($D$13*F8)</f>
        <v>4782900</v>
      </c>
      <c r="H8" s="39" t="s">
        <v>53</v>
      </c>
    </row>
    <row r="9" spans="1:9" ht="30" customHeight="1" x14ac:dyDescent="0.2">
      <c r="A9" s="62"/>
      <c r="B9" s="35"/>
      <c r="C9" s="57"/>
      <c r="D9" s="43"/>
      <c r="E9" s="9" t="s">
        <v>89</v>
      </c>
      <c r="F9" s="5">
        <v>108000</v>
      </c>
      <c r="G9" s="5">
        <f>SUM($D$13*F9)</f>
        <v>4827600</v>
      </c>
      <c r="H9" s="40"/>
    </row>
    <row r="10" spans="1:9" ht="30" customHeight="1" x14ac:dyDescent="0.2">
      <c r="A10" s="62"/>
      <c r="B10" s="35"/>
      <c r="C10" s="57"/>
      <c r="D10" s="43"/>
      <c r="E10" s="9" t="s">
        <v>95</v>
      </c>
      <c r="F10" s="5">
        <v>109000</v>
      </c>
      <c r="G10" s="5">
        <f>SUM($D$13*F10)</f>
        <v>4872300</v>
      </c>
      <c r="H10" s="40"/>
    </row>
    <row r="11" spans="1:9" ht="30" customHeight="1" x14ac:dyDescent="0.2">
      <c r="A11" s="62"/>
      <c r="B11" s="35"/>
      <c r="C11" s="57"/>
      <c r="D11" s="43"/>
      <c r="E11" s="9" t="s">
        <v>39</v>
      </c>
      <c r="F11" s="5">
        <v>110000</v>
      </c>
      <c r="G11" s="5">
        <f>SUM($D$13*F11)</f>
        <v>4917000</v>
      </c>
      <c r="H11" s="40"/>
    </row>
    <row r="12" spans="1:9" ht="30" customHeight="1" x14ac:dyDescent="0.2">
      <c r="A12" s="62"/>
      <c r="B12" s="35"/>
      <c r="C12" s="57"/>
      <c r="D12" s="43"/>
      <c r="E12" s="10">
        <v>20.21</v>
      </c>
      <c r="F12" s="5">
        <v>111000</v>
      </c>
      <c r="G12" s="5">
        <f>SUM($D$13*F12)</f>
        <v>4961700</v>
      </c>
      <c r="H12" s="40"/>
    </row>
    <row r="13" spans="1:9" ht="30" customHeight="1" x14ac:dyDescent="0.2">
      <c r="A13" s="62"/>
      <c r="B13" s="41" t="s">
        <v>28</v>
      </c>
      <c r="C13" s="57">
        <v>2.7</v>
      </c>
      <c r="D13" s="42">
        <v>44.7</v>
      </c>
      <c r="E13" s="9">
        <v>2</v>
      </c>
      <c r="F13" s="5">
        <v>107000</v>
      </c>
      <c r="G13" s="5">
        <f>SUM($D$8*F13)</f>
        <v>4782900</v>
      </c>
      <c r="H13" s="39" t="s">
        <v>54</v>
      </c>
    </row>
    <row r="14" spans="1:9" ht="30" customHeight="1" x14ac:dyDescent="0.2">
      <c r="A14" s="62"/>
      <c r="B14" s="36"/>
      <c r="C14" s="57"/>
      <c r="D14" s="43"/>
      <c r="E14" s="9">
        <v>3.4</v>
      </c>
      <c r="F14" s="5">
        <v>108000</v>
      </c>
      <c r="G14" s="5">
        <f t="shared" ref="G14:G16" si="0">SUM($D$8*F14)</f>
        <v>4827600</v>
      </c>
      <c r="H14" s="40"/>
    </row>
    <row r="15" spans="1:9" ht="30" customHeight="1" x14ac:dyDescent="0.2">
      <c r="A15" s="62"/>
      <c r="B15" s="36"/>
      <c r="C15" s="57"/>
      <c r="D15" s="43"/>
      <c r="E15" s="9" t="s">
        <v>18</v>
      </c>
      <c r="F15" s="5">
        <v>109000</v>
      </c>
      <c r="G15" s="5">
        <f t="shared" si="0"/>
        <v>4872300</v>
      </c>
      <c r="H15" s="40"/>
    </row>
    <row r="16" spans="1:9" ht="30" customHeight="1" x14ac:dyDescent="0.2">
      <c r="A16" s="62"/>
      <c r="B16" s="36"/>
      <c r="C16" s="57"/>
      <c r="D16" s="43"/>
      <c r="E16" s="9" t="s">
        <v>76</v>
      </c>
      <c r="F16" s="5">
        <v>110000</v>
      </c>
      <c r="G16" s="5">
        <f t="shared" si="0"/>
        <v>4917000</v>
      </c>
      <c r="H16" s="40"/>
    </row>
    <row r="17" spans="1:8" ht="30" customHeight="1" x14ac:dyDescent="0.2">
      <c r="A17" s="62"/>
      <c r="B17" s="36"/>
      <c r="C17" s="57"/>
      <c r="D17" s="43"/>
      <c r="E17" s="9" t="s">
        <v>17</v>
      </c>
      <c r="F17" s="5">
        <v>111000</v>
      </c>
      <c r="G17" s="5">
        <f>SUM($D$8*F17)</f>
        <v>4961700</v>
      </c>
      <c r="H17" s="40"/>
    </row>
    <row r="18" spans="1:8" ht="30" customHeight="1" x14ac:dyDescent="0.2">
      <c r="A18" s="62"/>
      <c r="B18" s="35" t="s">
        <v>87</v>
      </c>
      <c r="C18" s="43">
        <v>2.7</v>
      </c>
      <c r="D18" s="42">
        <v>51.4</v>
      </c>
      <c r="E18" s="4">
        <v>3</v>
      </c>
      <c r="F18" s="5">
        <v>116000</v>
      </c>
      <c r="G18" s="5">
        <f>SUM($D$18*F18)</f>
        <v>5962400</v>
      </c>
      <c r="H18" s="39" t="s">
        <v>51</v>
      </c>
    </row>
    <row r="19" spans="1:8" ht="30" customHeight="1" x14ac:dyDescent="0.2">
      <c r="A19" s="62"/>
      <c r="B19" s="35"/>
      <c r="C19" s="43"/>
      <c r="D19" s="43"/>
      <c r="E19" s="28">
        <v>6</v>
      </c>
      <c r="F19" s="5">
        <v>117000</v>
      </c>
      <c r="G19" s="5">
        <f>F19*D18</f>
        <v>6013800</v>
      </c>
      <c r="H19" s="63"/>
    </row>
    <row r="20" spans="1:8" ht="30" customHeight="1" x14ac:dyDescent="0.2">
      <c r="A20" s="62"/>
      <c r="B20" s="35"/>
      <c r="C20" s="43"/>
      <c r="D20" s="43"/>
      <c r="E20" s="4" t="s">
        <v>91</v>
      </c>
      <c r="F20" s="5">
        <v>118000</v>
      </c>
      <c r="G20" s="5">
        <f t="shared" ref="G20:G23" si="1">SUM($D$18*F20)</f>
        <v>6065200</v>
      </c>
      <c r="H20" s="40"/>
    </row>
    <row r="21" spans="1:8" ht="30" customHeight="1" x14ac:dyDescent="0.2">
      <c r="A21" s="62"/>
      <c r="B21" s="35"/>
      <c r="C21" s="43"/>
      <c r="D21" s="43"/>
      <c r="E21" s="4">
        <v>11.13</v>
      </c>
      <c r="F21" s="5">
        <v>119000</v>
      </c>
      <c r="G21" s="5">
        <f t="shared" si="1"/>
        <v>6116600</v>
      </c>
      <c r="H21" s="40"/>
    </row>
    <row r="22" spans="1:8" ht="30" customHeight="1" x14ac:dyDescent="0.2">
      <c r="A22" s="62"/>
      <c r="B22" s="35"/>
      <c r="C22" s="43"/>
      <c r="D22" s="43"/>
      <c r="E22" s="4" t="s">
        <v>22</v>
      </c>
      <c r="F22" s="5">
        <v>120000</v>
      </c>
      <c r="G22" s="5">
        <f t="shared" si="1"/>
        <v>6168000</v>
      </c>
      <c r="H22" s="40"/>
    </row>
    <row r="23" spans="1:8" ht="30" customHeight="1" x14ac:dyDescent="0.2">
      <c r="A23" s="62"/>
      <c r="B23" s="35"/>
      <c r="C23" s="44"/>
      <c r="D23" s="43"/>
      <c r="E23" s="4" t="s">
        <v>17</v>
      </c>
      <c r="F23" s="5">
        <v>121000</v>
      </c>
      <c r="G23" s="5">
        <f t="shared" si="1"/>
        <v>6219400</v>
      </c>
      <c r="H23" s="40"/>
    </row>
    <row r="24" spans="1:8" ht="30" customHeight="1" x14ac:dyDescent="0.2">
      <c r="A24" s="34" t="s">
        <v>14</v>
      </c>
      <c r="B24" s="36" t="s">
        <v>29</v>
      </c>
      <c r="C24" s="42">
        <v>2.7</v>
      </c>
      <c r="D24" s="42">
        <v>54.2</v>
      </c>
      <c r="E24" s="4">
        <v>3.4</v>
      </c>
      <c r="F24" s="5">
        <v>116000</v>
      </c>
      <c r="G24" s="5">
        <f>SUM($D$24*F24)</f>
        <v>6287200</v>
      </c>
      <c r="H24" s="39" t="s">
        <v>30</v>
      </c>
    </row>
    <row r="25" spans="1:8" ht="30" customHeight="1" x14ac:dyDescent="0.2">
      <c r="A25" s="34"/>
      <c r="B25" s="36"/>
      <c r="C25" s="43"/>
      <c r="D25" s="43"/>
      <c r="E25" s="4" t="s">
        <v>81</v>
      </c>
      <c r="F25" s="5">
        <v>119000</v>
      </c>
      <c r="G25" s="5">
        <f t="shared" ref="G25:G27" si="2">SUM($D$24*F25)</f>
        <v>6449800</v>
      </c>
      <c r="H25" s="40"/>
    </row>
    <row r="26" spans="1:8" ht="30" customHeight="1" x14ac:dyDescent="0.2">
      <c r="A26" s="34"/>
      <c r="B26" s="36"/>
      <c r="C26" s="43"/>
      <c r="D26" s="43"/>
      <c r="E26" s="4" t="s">
        <v>20</v>
      </c>
      <c r="F26" s="5">
        <v>120000</v>
      </c>
      <c r="G26" s="5">
        <f t="shared" si="2"/>
        <v>6504000</v>
      </c>
      <c r="H26" s="40"/>
    </row>
    <row r="27" spans="1:8" ht="30" customHeight="1" x14ac:dyDescent="0.2">
      <c r="A27" s="34"/>
      <c r="B27" s="36"/>
      <c r="C27" s="44"/>
      <c r="D27" s="43"/>
      <c r="E27" s="4" t="s">
        <v>21</v>
      </c>
      <c r="F27" s="5">
        <v>121000</v>
      </c>
      <c r="G27" s="5">
        <f t="shared" si="2"/>
        <v>6558200</v>
      </c>
      <c r="H27" s="40"/>
    </row>
    <row r="28" spans="1:8" ht="41.25" customHeight="1" x14ac:dyDescent="0.2">
      <c r="A28" s="33" t="s">
        <v>15</v>
      </c>
      <c r="B28" s="41" t="s">
        <v>12</v>
      </c>
      <c r="C28" s="42">
        <v>2.7</v>
      </c>
      <c r="D28" s="42">
        <v>55.7</v>
      </c>
      <c r="E28" s="4">
        <v>18.190000000000001</v>
      </c>
      <c r="F28" s="5">
        <v>108000</v>
      </c>
      <c r="G28" s="5">
        <f>SUM($D$28*F28)</f>
        <v>6015600</v>
      </c>
      <c r="H28" s="37" t="s">
        <v>55</v>
      </c>
    </row>
    <row r="29" spans="1:8" ht="41.25" customHeight="1" x14ac:dyDescent="0.2">
      <c r="A29" s="34"/>
      <c r="B29" s="36"/>
      <c r="C29" s="43"/>
      <c r="D29" s="43"/>
      <c r="E29" s="4">
        <v>20</v>
      </c>
      <c r="F29" s="5">
        <v>109000</v>
      </c>
      <c r="G29" s="5">
        <f t="shared" ref="G29:G30" si="3">SUM($D$28*F29)</f>
        <v>6071300</v>
      </c>
      <c r="H29" s="38"/>
    </row>
    <row r="30" spans="1:8" ht="41.25" customHeight="1" x14ac:dyDescent="0.2">
      <c r="A30" s="34"/>
      <c r="B30" s="36"/>
      <c r="C30" s="44"/>
      <c r="D30" s="43"/>
      <c r="E30" s="4">
        <v>21</v>
      </c>
      <c r="F30" s="5">
        <v>110000</v>
      </c>
      <c r="G30" s="5">
        <f t="shared" si="3"/>
        <v>6127000</v>
      </c>
      <c r="H30" s="38"/>
    </row>
    <row r="31" spans="1:8" ht="30" customHeight="1" x14ac:dyDescent="0.2">
      <c r="A31" s="34"/>
      <c r="B31" s="41" t="s">
        <v>31</v>
      </c>
      <c r="C31" s="42">
        <v>2.7</v>
      </c>
      <c r="D31" s="42">
        <v>56.1</v>
      </c>
      <c r="E31" s="4">
        <v>2.2999999999999998</v>
      </c>
      <c r="F31" s="5">
        <v>119000</v>
      </c>
      <c r="G31" s="5">
        <f>SUM($D$31*F31)</f>
        <v>6675900</v>
      </c>
      <c r="H31" s="32" t="s">
        <v>40</v>
      </c>
    </row>
    <row r="32" spans="1:8" ht="45" customHeight="1" x14ac:dyDescent="0.2">
      <c r="A32" s="34"/>
      <c r="B32" s="36"/>
      <c r="C32" s="43"/>
      <c r="D32" s="43"/>
      <c r="E32" s="12" t="s">
        <v>24</v>
      </c>
      <c r="F32" s="5">
        <v>122000</v>
      </c>
      <c r="G32" s="5">
        <f t="shared" ref="G32:G33" si="4">SUM($D$31*F32)</f>
        <v>6844200</v>
      </c>
      <c r="H32" s="39" t="s">
        <v>41</v>
      </c>
    </row>
    <row r="33" spans="1:10" ht="41.25" customHeight="1" x14ac:dyDescent="0.2">
      <c r="A33" s="34"/>
      <c r="B33" s="36"/>
      <c r="C33" s="44"/>
      <c r="D33" s="43"/>
      <c r="E33" s="4" t="s">
        <v>21</v>
      </c>
      <c r="F33" s="5">
        <v>123000</v>
      </c>
      <c r="G33" s="5">
        <f t="shared" si="4"/>
        <v>6900300</v>
      </c>
      <c r="H33" s="40"/>
    </row>
    <row r="34" spans="1:10" ht="49.5" customHeight="1" x14ac:dyDescent="0.2">
      <c r="A34" s="34"/>
      <c r="B34" s="41" t="s">
        <v>11</v>
      </c>
      <c r="C34" s="42">
        <v>2.7</v>
      </c>
      <c r="D34" s="13">
        <v>59.8</v>
      </c>
      <c r="E34" s="13" t="s">
        <v>93</v>
      </c>
      <c r="F34" s="5">
        <v>115000</v>
      </c>
      <c r="G34" s="5">
        <f>F34*D34</f>
        <v>6877000</v>
      </c>
      <c r="H34" s="11" t="s">
        <v>34</v>
      </c>
    </row>
    <row r="35" spans="1:10" ht="62.25" customHeight="1" x14ac:dyDescent="0.2">
      <c r="A35" s="34"/>
      <c r="B35" s="36"/>
      <c r="C35" s="44"/>
      <c r="D35" s="24">
        <v>59.9</v>
      </c>
      <c r="E35" s="13" t="s">
        <v>17</v>
      </c>
      <c r="F35" s="5">
        <v>116000</v>
      </c>
      <c r="G35" s="5">
        <f>D35*F35</f>
        <v>6948400</v>
      </c>
      <c r="H35" s="25" t="s">
        <v>35</v>
      </c>
    </row>
    <row r="36" spans="1:10" ht="30" customHeight="1" x14ac:dyDescent="0.2">
      <c r="A36" s="34"/>
      <c r="B36" s="41" t="s">
        <v>28</v>
      </c>
      <c r="C36" s="57">
        <v>2.7</v>
      </c>
      <c r="D36" s="42">
        <v>59.4</v>
      </c>
      <c r="E36" s="4">
        <v>2</v>
      </c>
      <c r="F36" s="5">
        <v>109000</v>
      </c>
      <c r="G36" s="5">
        <f>SUM($D$36*F36)</f>
        <v>6474600</v>
      </c>
      <c r="H36" s="39" t="s">
        <v>42</v>
      </c>
    </row>
    <row r="37" spans="1:10" ht="30" customHeight="1" x14ac:dyDescent="0.2">
      <c r="A37" s="34"/>
      <c r="B37" s="36"/>
      <c r="C37" s="57"/>
      <c r="D37" s="43"/>
      <c r="E37" s="31" t="s">
        <v>77</v>
      </c>
      <c r="F37" s="45">
        <v>111000</v>
      </c>
      <c r="G37" s="45">
        <f>SUM($D$36*F37)</f>
        <v>6593400</v>
      </c>
      <c r="H37" s="63"/>
    </row>
    <row r="38" spans="1:10" ht="30" customHeight="1" x14ac:dyDescent="0.2">
      <c r="A38" s="34"/>
      <c r="B38" s="36"/>
      <c r="C38" s="57"/>
      <c r="D38" s="43"/>
      <c r="E38" s="4" t="s">
        <v>78</v>
      </c>
      <c r="F38" s="46"/>
      <c r="G38" s="46"/>
      <c r="H38" s="40"/>
    </row>
    <row r="39" spans="1:10" ht="42" customHeight="1" x14ac:dyDescent="0.2">
      <c r="A39" s="34"/>
      <c r="B39" s="36"/>
      <c r="C39" s="57"/>
      <c r="D39" s="42">
        <v>63.1</v>
      </c>
      <c r="E39" s="4" t="s">
        <v>82</v>
      </c>
      <c r="F39" s="5">
        <v>112000</v>
      </c>
      <c r="G39" s="5">
        <f>SUM($D$39*F39)</f>
        <v>7067200</v>
      </c>
      <c r="H39" s="39" t="s">
        <v>43</v>
      </c>
    </row>
    <row r="40" spans="1:10" ht="42" customHeight="1" x14ac:dyDescent="0.2">
      <c r="A40" s="34"/>
      <c r="B40" s="36"/>
      <c r="C40" s="57"/>
      <c r="D40" s="43"/>
      <c r="E40" s="4" t="s">
        <v>79</v>
      </c>
      <c r="F40" s="5">
        <v>116000</v>
      </c>
      <c r="G40" s="5">
        <f t="shared" ref="G40" si="5">SUM($D$39*F40)</f>
        <v>7319600</v>
      </c>
      <c r="H40" s="63"/>
    </row>
    <row r="41" spans="1:10" ht="69.95" customHeight="1" x14ac:dyDescent="0.2">
      <c r="A41" s="58" t="s">
        <v>9</v>
      </c>
      <c r="B41" s="58"/>
      <c r="C41" s="58"/>
      <c r="D41" s="58"/>
      <c r="E41" s="58"/>
      <c r="F41" s="58"/>
      <c r="G41" s="58"/>
      <c r="H41" s="58"/>
    </row>
    <row r="42" spans="1:10" ht="45" customHeight="1" x14ac:dyDescent="0.2">
      <c r="A42" s="3" t="s">
        <v>1</v>
      </c>
      <c r="B42" s="3" t="s">
        <v>2</v>
      </c>
      <c r="C42" s="3" t="s">
        <v>3</v>
      </c>
      <c r="D42" s="3" t="s">
        <v>4</v>
      </c>
      <c r="E42" s="3" t="s">
        <v>5</v>
      </c>
      <c r="F42" s="3" t="s">
        <v>7</v>
      </c>
      <c r="G42" s="3" t="s">
        <v>8</v>
      </c>
      <c r="H42" s="3" t="s">
        <v>6</v>
      </c>
    </row>
    <row r="43" spans="1:10" ht="20.25" customHeight="1" x14ac:dyDescent="0.2">
      <c r="A43" s="51" t="s">
        <v>15</v>
      </c>
      <c r="B43" s="51" t="s">
        <v>44</v>
      </c>
      <c r="C43" s="42">
        <v>2.7</v>
      </c>
      <c r="D43" s="42">
        <v>56.5</v>
      </c>
      <c r="E43" s="49">
        <v>4</v>
      </c>
      <c r="F43" s="47">
        <v>103000</v>
      </c>
      <c r="G43" s="47">
        <f>F43*$D$43</f>
        <v>5819500</v>
      </c>
      <c r="H43" s="37" t="s">
        <v>62</v>
      </c>
      <c r="I43" s="8"/>
      <c r="J43" s="8"/>
    </row>
    <row r="44" spans="1:10" ht="15.75" customHeight="1" x14ac:dyDescent="0.2">
      <c r="A44" s="52"/>
      <c r="B44" s="52"/>
      <c r="C44" s="43"/>
      <c r="D44" s="43"/>
      <c r="E44" s="50"/>
      <c r="F44" s="48"/>
      <c r="G44" s="48"/>
      <c r="H44" s="54"/>
      <c r="I44" s="8"/>
      <c r="J44" s="8"/>
    </row>
    <row r="45" spans="1:10" ht="30" customHeight="1" x14ac:dyDescent="0.2">
      <c r="A45" s="52"/>
      <c r="B45" s="52"/>
      <c r="C45" s="43"/>
      <c r="D45" s="43"/>
      <c r="E45" s="12" t="s">
        <v>23</v>
      </c>
      <c r="F45" s="18">
        <v>104000</v>
      </c>
      <c r="G45" s="18">
        <f>F45*$D$43</f>
        <v>5876000</v>
      </c>
      <c r="H45" s="54"/>
      <c r="I45" s="8"/>
      <c r="J45" s="8"/>
    </row>
    <row r="46" spans="1:10" ht="30" customHeight="1" thickBot="1" x14ac:dyDescent="0.25">
      <c r="A46" s="52"/>
      <c r="B46" s="52"/>
      <c r="C46" s="43"/>
      <c r="D46" s="43"/>
      <c r="E46" s="19" t="s">
        <v>45</v>
      </c>
      <c r="F46" s="20">
        <v>105000</v>
      </c>
      <c r="G46" s="20">
        <f t="shared" ref="G46:G48" si="6">F46*$D$43</f>
        <v>5932500</v>
      </c>
      <c r="H46" s="55"/>
      <c r="I46" s="8"/>
      <c r="J46" s="8"/>
    </row>
    <row r="47" spans="1:10" ht="33.75" customHeight="1" x14ac:dyDescent="0.2">
      <c r="A47" s="52"/>
      <c r="B47" s="52"/>
      <c r="C47" s="43"/>
      <c r="D47" s="43"/>
      <c r="E47" s="21">
        <v>14</v>
      </c>
      <c r="F47" s="22">
        <v>106000</v>
      </c>
      <c r="G47" s="22">
        <f t="shared" si="6"/>
        <v>5989000</v>
      </c>
      <c r="H47" s="64" t="s">
        <v>56</v>
      </c>
      <c r="I47" s="8"/>
      <c r="J47" s="8"/>
    </row>
    <row r="48" spans="1:10" ht="33.75" customHeight="1" x14ac:dyDescent="0.2">
      <c r="A48" s="52"/>
      <c r="B48" s="53"/>
      <c r="C48" s="43"/>
      <c r="D48" s="44"/>
      <c r="E48" s="12" t="s">
        <v>24</v>
      </c>
      <c r="F48" s="18">
        <v>107000</v>
      </c>
      <c r="G48" s="18">
        <f t="shared" si="6"/>
        <v>6045500</v>
      </c>
      <c r="H48" s="65"/>
      <c r="I48" s="8"/>
      <c r="J48" s="8"/>
    </row>
    <row r="49" spans="1:10" ht="48.75" customHeight="1" x14ac:dyDescent="0.2">
      <c r="A49" s="52"/>
      <c r="B49" s="41" t="s">
        <v>11</v>
      </c>
      <c r="C49" s="43"/>
      <c r="D49" s="42">
        <v>58.4</v>
      </c>
      <c r="E49" s="4">
        <v>13.16</v>
      </c>
      <c r="F49" s="5">
        <v>105000</v>
      </c>
      <c r="G49" s="5">
        <f>SUM($D$49*F49)</f>
        <v>6132000</v>
      </c>
      <c r="H49" s="37" t="s">
        <v>57</v>
      </c>
      <c r="I49" s="8"/>
      <c r="J49" s="8"/>
    </row>
    <row r="50" spans="1:10" ht="48.75" customHeight="1" x14ac:dyDescent="0.2">
      <c r="A50" s="52"/>
      <c r="B50" s="36"/>
      <c r="C50" s="44"/>
      <c r="D50" s="43"/>
      <c r="E50" s="4" t="s">
        <v>17</v>
      </c>
      <c r="F50" s="5">
        <v>106000</v>
      </c>
      <c r="G50" s="5">
        <f t="shared" ref="G50" si="7">SUM($D$49*F50)</f>
        <v>6190400</v>
      </c>
      <c r="H50" s="38"/>
      <c r="I50" s="8"/>
      <c r="J50" s="8"/>
    </row>
    <row r="51" spans="1:10" ht="30" customHeight="1" x14ac:dyDescent="0.2">
      <c r="A51" s="52"/>
      <c r="B51" s="35" t="s">
        <v>31</v>
      </c>
      <c r="C51" s="43">
        <v>2.7</v>
      </c>
      <c r="D51" s="42">
        <v>66.099999999999994</v>
      </c>
      <c r="E51" s="4">
        <v>2</v>
      </c>
      <c r="F51" s="5">
        <v>107000</v>
      </c>
      <c r="G51" s="5">
        <f>SUM($D$51*F51)</f>
        <v>7072699.9999999991</v>
      </c>
      <c r="H51" s="39" t="s">
        <v>47</v>
      </c>
      <c r="I51" s="8"/>
      <c r="J51" s="8"/>
    </row>
    <row r="52" spans="1:10" ht="30" customHeight="1" x14ac:dyDescent="0.2">
      <c r="A52" s="52"/>
      <c r="B52" s="35"/>
      <c r="C52" s="43"/>
      <c r="D52" s="43"/>
      <c r="E52" s="4">
        <v>3</v>
      </c>
      <c r="F52" s="5">
        <v>108000</v>
      </c>
      <c r="G52" s="5">
        <f t="shared" ref="G52:G56" si="8">SUM($D$51*F52)</f>
        <v>7138799.9999999991</v>
      </c>
      <c r="H52" s="40"/>
      <c r="I52" s="8"/>
      <c r="J52" s="8"/>
    </row>
    <row r="53" spans="1:10" ht="30" customHeight="1" x14ac:dyDescent="0.2">
      <c r="A53" s="52"/>
      <c r="B53" s="35"/>
      <c r="C53" s="43"/>
      <c r="D53" s="43"/>
      <c r="E53" s="4">
        <v>4.5</v>
      </c>
      <c r="F53" s="5">
        <v>109000</v>
      </c>
      <c r="G53" s="5">
        <f t="shared" si="8"/>
        <v>7204899.9999999991</v>
      </c>
      <c r="H53" s="40"/>
      <c r="I53" s="8"/>
      <c r="J53" s="8"/>
    </row>
    <row r="54" spans="1:10" ht="30" customHeight="1" x14ac:dyDescent="0.2">
      <c r="A54" s="52"/>
      <c r="B54" s="35"/>
      <c r="C54" s="43"/>
      <c r="D54" s="43"/>
      <c r="E54" s="4" t="s">
        <v>94</v>
      </c>
      <c r="F54" s="5">
        <v>110000</v>
      </c>
      <c r="G54" s="5">
        <f t="shared" si="8"/>
        <v>7270999.9999999991</v>
      </c>
      <c r="H54" s="40"/>
      <c r="I54" s="8"/>
      <c r="J54" s="8"/>
    </row>
    <row r="55" spans="1:10" ht="30" customHeight="1" x14ac:dyDescent="0.2">
      <c r="A55" s="52"/>
      <c r="B55" s="35"/>
      <c r="C55" s="43"/>
      <c r="D55" s="43"/>
      <c r="E55" s="4" t="s">
        <v>10</v>
      </c>
      <c r="F55" s="5">
        <v>111000</v>
      </c>
      <c r="G55" s="5">
        <f>SUM($D$51*F55)</f>
        <v>7337099.9999999991</v>
      </c>
      <c r="H55" s="40"/>
      <c r="I55" s="8"/>
      <c r="J55" s="8"/>
    </row>
    <row r="56" spans="1:10" ht="30" customHeight="1" x14ac:dyDescent="0.2">
      <c r="A56" s="52"/>
      <c r="B56" s="35"/>
      <c r="C56" s="44"/>
      <c r="D56" s="43"/>
      <c r="E56" s="4" t="s">
        <v>88</v>
      </c>
      <c r="F56" s="5">
        <v>112000</v>
      </c>
      <c r="G56" s="5">
        <f t="shared" si="8"/>
        <v>7403199.9999999991</v>
      </c>
      <c r="H56" s="40"/>
      <c r="I56" s="8"/>
      <c r="J56" s="8"/>
    </row>
    <row r="57" spans="1:10" ht="30" customHeight="1" x14ac:dyDescent="0.2">
      <c r="A57" s="52"/>
      <c r="B57" s="35" t="s">
        <v>11</v>
      </c>
      <c r="C57" s="57">
        <v>2.7</v>
      </c>
      <c r="D57" s="42">
        <v>76.7</v>
      </c>
      <c r="E57" s="4">
        <v>2.2999999999999998</v>
      </c>
      <c r="F57" s="5">
        <v>117000</v>
      </c>
      <c r="G57" s="5">
        <f>SUM($D$57*F57)</f>
        <v>8973900</v>
      </c>
      <c r="H57" s="37" t="s">
        <v>46</v>
      </c>
      <c r="I57" s="8"/>
      <c r="J57" s="8"/>
    </row>
    <row r="58" spans="1:10" ht="30" customHeight="1" x14ac:dyDescent="0.2">
      <c r="A58" s="52"/>
      <c r="B58" s="35"/>
      <c r="C58" s="57"/>
      <c r="D58" s="43"/>
      <c r="E58" s="4" t="s">
        <v>80</v>
      </c>
      <c r="F58" s="5">
        <v>118000</v>
      </c>
      <c r="G58" s="5">
        <f>SUM($D$57*F58)</f>
        <v>9050600</v>
      </c>
      <c r="H58" s="38"/>
      <c r="I58" s="8"/>
      <c r="J58" s="8"/>
    </row>
    <row r="59" spans="1:10" ht="30" customHeight="1" x14ac:dyDescent="0.2">
      <c r="A59" s="53"/>
      <c r="B59" s="35"/>
      <c r="C59" s="57"/>
      <c r="D59" s="44"/>
      <c r="E59" s="4">
        <v>8.9</v>
      </c>
      <c r="F59" s="5">
        <v>119000</v>
      </c>
      <c r="G59" s="5">
        <f t="shared" ref="G59" si="9">SUM($D$57*F59)</f>
        <v>9127300</v>
      </c>
      <c r="H59" s="56"/>
      <c r="I59" s="8"/>
      <c r="J59" s="8"/>
    </row>
    <row r="61" spans="1:10" x14ac:dyDescent="0.2">
      <c r="F61" s="2"/>
      <c r="G61" s="7"/>
    </row>
    <row r="67" spans="2:7" ht="18.75" x14ac:dyDescent="0.3">
      <c r="B67" s="30" t="s">
        <v>74</v>
      </c>
      <c r="C67" s="30"/>
      <c r="D67" s="30"/>
      <c r="E67" s="30"/>
      <c r="F67" s="30"/>
      <c r="G67" s="26" t="s">
        <v>72</v>
      </c>
    </row>
    <row r="68" spans="2:7" ht="18.75" x14ac:dyDescent="0.3">
      <c r="B68" s="26" t="s">
        <v>64</v>
      </c>
      <c r="C68" s="26"/>
      <c r="D68" s="26"/>
      <c r="E68" s="26"/>
      <c r="F68" s="26"/>
      <c r="G68" s="26" t="s">
        <v>65</v>
      </c>
    </row>
    <row r="69" spans="2:7" ht="18.75" x14ac:dyDescent="0.3">
      <c r="B69" s="26" t="s">
        <v>66</v>
      </c>
      <c r="C69" s="26"/>
      <c r="D69" s="26"/>
      <c r="E69" s="26"/>
      <c r="F69" s="26"/>
      <c r="G69" s="26" t="s">
        <v>67</v>
      </c>
    </row>
    <row r="70" spans="2:7" ht="18.75" x14ac:dyDescent="0.3">
      <c r="B70" s="26" t="s">
        <v>68</v>
      </c>
      <c r="C70" s="26"/>
      <c r="D70" s="26"/>
      <c r="E70" s="26"/>
      <c r="F70" s="26"/>
      <c r="G70" s="26" t="s">
        <v>69</v>
      </c>
    </row>
    <row r="71" spans="2:7" ht="18.75" x14ac:dyDescent="0.3">
      <c r="B71" s="26" t="s">
        <v>70</v>
      </c>
      <c r="C71" s="26"/>
      <c r="D71" s="26"/>
      <c r="E71" s="26"/>
      <c r="F71" s="26"/>
      <c r="G71" s="26" t="s">
        <v>71</v>
      </c>
    </row>
  </sheetData>
  <customSheetViews>
    <customSheetView guid="{541C2D8A-58B0-4623-ACAE-350109B7B8CF}" scale="85" fitToPage="1" hiddenRows="1" topLeftCell="A4">
      <selection activeCell="P10" sqref="P10"/>
      <pageMargins left="0.7" right="0.7" top="0.75" bottom="0.75" header="0.3" footer="0.3"/>
      <pageSetup paperSize="9" scale="47" fitToHeight="0" orientation="portrait" horizontalDpi="300" verticalDpi="300" r:id="rId1"/>
    </customSheetView>
    <customSheetView guid="{39177DD5-1198-4A08-AA62-DD982BF266D3}" scale="85" fitToPage="1" topLeftCell="A25">
      <selection activeCell="E25" sqref="E1:G1048576"/>
      <pageMargins left="0.7" right="0.7" top="0.75" bottom="0.75" header="0.3" footer="0.3"/>
      <pageSetup paperSize="9" scale="41" fitToHeight="0" orientation="portrait" horizontalDpi="300" verticalDpi="300" r:id="rId2"/>
    </customSheetView>
    <customSheetView guid="{2C4207F9-5B07-42EB-BF12-03AC378D5EE8}" fitToPage="1">
      <selection activeCell="E17" sqref="E17"/>
      <pageMargins left="0.7" right="0.7" top="0.75" bottom="0.75" header="0.3" footer="0.3"/>
      <pageSetup paperSize="8" scale="43" orientation="portrait" horizontalDpi="300" verticalDpi="300" r:id="rId3"/>
    </customSheetView>
    <customSheetView guid="{0C71BB79-45A1-49FF-BA26-CBBA5CEAA8A9}" scale="85" showPageBreaks="1" fitToPage="1" topLeftCell="A4">
      <selection activeCell="E33" sqref="E33"/>
      <pageMargins left="0.7" right="0.7" top="0.75" bottom="0.75" header="0.3" footer="0.3"/>
      <pageSetup paperSize="9" scale="47" fitToHeight="0" orientation="portrait" horizontalDpi="300" verticalDpi="300" r:id="rId4"/>
    </customSheetView>
  </customSheetViews>
  <mergeCells count="64">
    <mergeCell ref="D8:D12"/>
    <mergeCell ref="H39:H40"/>
    <mergeCell ref="G37:G38"/>
    <mergeCell ref="B57:B59"/>
    <mergeCell ref="C34:C35"/>
    <mergeCell ref="C31:C33"/>
    <mergeCell ref="C24:C27"/>
    <mergeCell ref="H47:H48"/>
    <mergeCell ref="C36:C40"/>
    <mergeCell ref="H36:H38"/>
    <mergeCell ref="D36:D38"/>
    <mergeCell ref="D43:D48"/>
    <mergeCell ref="D39:D40"/>
    <mergeCell ref="A41:H41"/>
    <mergeCell ref="A43:A59"/>
    <mergeCell ref="C18:C23"/>
    <mergeCell ref="A4:H4"/>
    <mergeCell ref="A1:H1"/>
    <mergeCell ref="A2:H2"/>
    <mergeCell ref="A3:H3"/>
    <mergeCell ref="A6:A23"/>
    <mergeCell ref="B6:B12"/>
    <mergeCell ref="C6:C12"/>
    <mergeCell ref="C13:C17"/>
    <mergeCell ref="H6:H7"/>
    <mergeCell ref="H8:H12"/>
    <mergeCell ref="H13:H17"/>
    <mergeCell ref="D6:D7"/>
    <mergeCell ref="D13:D17"/>
    <mergeCell ref="B18:B23"/>
    <mergeCell ref="H18:H23"/>
    <mergeCell ref="B13:B17"/>
    <mergeCell ref="H57:H59"/>
    <mergeCell ref="B49:B50"/>
    <mergeCell ref="D57:D59"/>
    <mergeCell ref="H49:H50"/>
    <mergeCell ref="C57:C59"/>
    <mergeCell ref="C51:C56"/>
    <mergeCell ref="D51:D56"/>
    <mergeCell ref="D49:D50"/>
    <mergeCell ref="H51:H56"/>
    <mergeCell ref="D18:D23"/>
    <mergeCell ref="B43:B48"/>
    <mergeCell ref="C43:C50"/>
    <mergeCell ref="H43:H46"/>
    <mergeCell ref="B34:B35"/>
    <mergeCell ref="B36:B40"/>
    <mergeCell ref="D31:D33"/>
    <mergeCell ref="A28:A40"/>
    <mergeCell ref="B51:B56"/>
    <mergeCell ref="A24:A27"/>
    <mergeCell ref="B24:B27"/>
    <mergeCell ref="H28:H30"/>
    <mergeCell ref="H32:H33"/>
    <mergeCell ref="B31:B33"/>
    <mergeCell ref="B28:B30"/>
    <mergeCell ref="C28:C30"/>
    <mergeCell ref="F37:F38"/>
    <mergeCell ref="G43:G44"/>
    <mergeCell ref="F43:F44"/>
    <mergeCell ref="E43:E44"/>
    <mergeCell ref="D24:D27"/>
    <mergeCell ref="D28:D30"/>
    <mergeCell ref="H24:H27"/>
  </mergeCells>
  <pageMargins left="0.7" right="0.7" top="0.75" bottom="0.75" header="0.3" footer="0.3"/>
  <pageSetup paperSize="9" scale="47" fitToHeight="0" orientation="portrait" horizontalDpi="300" verticalDpi="30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73"/>
  <sheetViews>
    <sheetView topLeftCell="A13" zoomScale="85" zoomScaleNormal="85" workbookViewId="0">
      <selection activeCell="G24" sqref="G24"/>
    </sheetView>
  </sheetViews>
  <sheetFormatPr defaultRowHeight="12.75" x14ac:dyDescent="0.2"/>
  <cols>
    <col min="1" max="1" width="10.7109375" style="1" customWidth="1"/>
    <col min="2" max="2" width="15.28515625" style="1" customWidth="1"/>
    <col min="3" max="4" width="10.7109375" style="1" customWidth="1"/>
    <col min="5" max="5" width="18.42578125" style="1" customWidth="1"/>
    <col min="6" max="6" width="15.7109375" style="1" customWidth="1"/>
    <col min="7" max="7" width="15.7109375" style="6" customWidth="1"/>
    <col min="8" max="8" width="70.140625" style="1" customWidth="1"/>
    <col min="9" max="9" width="12.7109375" style="1" bestFit="1" customWidth="1"/>
    <col min="10" max="16384" width="9.140625" style="1"/>
  </cols>
  <sheetData>
    <row r="1" spans="1:9" ht="305.25" customHeight="1" x14ac:dyDescent="0.2">
      <c r="A1" s="59"/>
      <c r="B1" s="59"/>
      <c r="C1" s="59"/>
      <c r="D1" s="59"/>
      <c r="E1" s="59"/>
      <c r="F1" s="59"/>
      <c r="G1" s="59"/>
      <c r="H1" s="59"/>
    </row>
    <row r="2" spans="1:9" ht="30" customHeight="1" x14ac:dyDescent="0.2">
      <c r="A2" s="60" t="s">
        <v>27</v>
      </c>
      <c r="B2" s="60"/>
      <c r="C2" s="60"/>
      <c r="D2" s="60"/>
      <c r="E2" s="60"/>
      <c r="F2" s="60"/>
      <c r="G2" s="60"/>
      <c r="H2" s="60"/>
    </row>
    <row r="3" spans="1:9" ht="15" customHeight="1" x14ac:dyDescent="0.2">
      <c r="A3" s="61">
        <f>'Дом 3'!A3:H3</f>
        <v>44888</v>
      </c>
      <c r="B3" s="61"/>
      <c r="C3" s="61"/>
      <c r="D3" s="61"/>
      <c r="E3" s="61"/>
      <c r="F3" s="61"/>
      <c r="G3" s="61"/>
      <c r="H3" s="61"/>
    </row>
    <row r="4" spans="1:9" ht="69.95" customHeight="1" x14ac:dyDescent="0.2">
      <c r="A4" s="58" t="s">
        <v>0</v>
      </c>
      <c r="B4" s="58"/>
      <c r="C4" s="58"/>
      <c r="D4" s="58"/>
      <c r="E4" s="58"/>
      <c r="F4" s="58"/>
      <c r="G4" s="58"/>
      <c r="H4" s="58"/>
    </row>
    <row r="5" spans="1:9" ht="45" customHeight="1" x14ac:dyDescent="0.2">
      <c r="A5" s="3" t="s">
        <v>1</v>
      </c>
      <c r="B5" s="3" t="s">
        <v>2</v>
      </c>
      <c r="C5" s="3" t="s">
        <v>16</v>
      </c>
      <c r="D5" s="3" t="s">
        <v>4</v>
      </c>
      <c r="E5" s="3" t="s">
        <v>5</v>
      </c>
      <c r="F5" s="3" t="s">
        <v>7</v>
      </c>
      <c r="G5" s="3" t="s">
        <v>8</v>
      </c>
      <c r="H5" s="3" t="s">
        <v>6</v>
      </c>
    </row>
    <row r="6" spans="1:9" ht="30" customHeight="1" x14ac:dyDescent="0.2">
      <c r="A6" s="62" t="s">
        <v>15</v>
      </c>
      <c r="B6" s="41" t="s">
        <v>13</v>
      </c>
      <c r="C6" s="57">
        <v>2.7</v>
      </c>
      <c r="D6" s="42">
        <v>42.4</v>
      </c>
      <c r="E6" s="4">
        <v>2</v>
      </c>
      <c r="F6" s="5">
        <v>114000</v>
      </c>
      <c r="G6" s="5">
        <f>SUM($D$6*F6)</f>
        <v>4833600</v>
      </c>
      <c r="H6" s="37" t="s">
        <v>58</v>
      </c>
      <c r="I6" s="2"/>
    </row>
    <row r="7" spans="1:9" ht="30" customHeight="1" x14ac:dyDescent="0.2">
      <c r="A7" s="62"/>
      <c r="B7" s="36"/>
      <c r="C7" s="57"/>
      <c r="D7" s="43"/>
      <c r="E7" s="27" t="s">
        <v>83</v>
      </c>
      <c r="F7" s="5">
        <v>116000</v>
      </c>
      <c r="G7" s="5">
        <f>F7*D6</f>
        <v>4918400</v>
      </c>
      <c r="H7" s="54"/>
      <c r="I7" s="2"/>
    </row>
    <row r="8" spans="1:9" ht="30" customHeight="1" x14ac:dyDescent="0.2">
      <c r="A8" s="62"/>
      <c r="B8" s="36"/>
      <c r="C8" s="57"/>
      <c r="D8" s="44"/>
      <c r="E8" s="4">
        <v>9.1199999999999992</v>
      </c>
      <c r="F8" s="5">
        <v>118000</v>
      </c>
      <c r="G8" s="5">
        <f>SUM($D$6*F8)</f>
        <v>5003200</v>
      </c>
      <c r="H8" s="56"/>
      <c r="I8" s="2"/>
    </row>
    <row r="9" spans="1:9" ht="30" customHeight="1" x14ac:dyDescent="0.2">
      <c r="A9" s="62"/>
      <c r="B9" s="36"/>
      <c r="C9" s="57"/>
      <c r="D9" s="42">
        <v>44.7</v>
      </c>
      <c r="E9" s="9">
        <v>2</v>
      </c>
      <c r="F9" s="5">
        <v>111000</v>
      </c>
      <c r="G9" s="5">
        <f>SUM($D$14*F9)</f>
        <v>4961700</v>
      </c>
      <c r="H9" s="39" t="s">
        <v>59</v>
      </c>
    </row>
    <row r="10" spans="1:9" ht="30" customHeight="1" x14ac:dyDescent="0.2">
      <c r="A10" s="62"/>
      <c r="B10" s="36"/>
      <c r="C10" s="57"/>
      <c r="D10" s="43"/>
      <c r="E10" s="9" t="s">
        <v>77</v>
      </c>
      <c r="F10" s="5">
        <v>112000</v>
      </c>
      <c r="G10" s="5">
        <f>SUM($D$14*F10)</f>
        <v>5006400</v>
      </c>
      <c r="H10" s="40"/>
    </row>
    <row r="11" spans="1:9" ht="30" customHeight="1" x14ac:dyDescent="0.2">
      <c r="A11" s="62"/>
      <c r="B11" s="36"/>
      <c r="C11" s="57"/>
      <c r="D11" s="43"/>
      <c r="E11" s="9" t="s">
        <v>75</v>
      </c>
      <c r="F11" s="5">
        <v>113000</v>
      </c>
      <c r="G11" s="5">
        <f>SUM($D$14*F11)</f>
        <v>5051100</v>
      </c>
      <c r="H11" s="40"/>
    </row>
    <row r="12" spans="1:9" ht="30" customHeight="1" x14ac:dyDescent="0.2">
      <c r="A12" s="62"/>
      <c r="B12" s="36"/>
      <c r="C12" s="57"/>
      <c r="D12" s="43"/>
      <c r="E12" s="9" t="s">
        <v>25</v>
      </c>
      <c r="F12" s="5">
        <v>114000</v>
      </c>
      <c r="G12" s="5">
        <f>SUM($D$14*F12)</f>
        <v>5095800</v>
      </c>
      <c r="H12" s="40"/>
    </row>
    <row r="13" spans="1:9" ht="30" customHeight="1" x14ac:dyDescent="0.2">
      <c r="A13" s="62"/>
      <c r="B13" s="36"/>
      <c r="C13" s="57"/>
      <c r="D13" s="43"/>
      <c r="E13" s="9">
        <v>20</v>
      </c>
      <c r="F13" s="5">
        <v>115000</v>
      </c>
      <c r="G13" s="5">
        <f>SUM($D$14*F13)</f>
        <v>5140500</v>
      </c>
      <c r="H13" s="40"/>
    </row>
    <row r="14" spans="1:9" ht="30" customHeight="1" x14ac:dyDescent="0.2">
      <c r="A14" s="62"/>
      <c r="B14" s="41" t="s">
        <v>11</v>
      </c>
      <c r="C14" s="57">
        <v>2.7</v>
      </c>
      <c r="D14" s="42">
        <v>44.7</v>
      </c>
      <c r="E14" s="9">
        <v>2</v>
      </c>
      <c r="F14" s="5">
        <v>107000</v>
      </c>
      <c r="G14" s="5">
        <f>SUM($D$9*F14)</f>
        <v>4782900</v>
      </c>
      <c r="H14" s="39" t="s">
        <v>54</v>
      </c>
    </row>
    <row r="15" spans="1:9" ht="30" customHeight="1" x14ac:dyDescent="0.2">
      <c r="A15" s="62"/>
      <c r="B15" s="36"/>
      <c r="C15" s="57"/>
      <c r="D15" s="43"/>
      <c r="E15" s="9" t="s">
        <v>19</v>
      </c>
      <c r="F15" s="5">
        <v>108000</v>
      </c>
      <c r="G15" s="5">
        <f t="shared" ref="G15:G17" si="0">SUM($D$9*F15)</f>
        <v>4827600</v>
      </c>
      <c r="H15" s="40"/>
    </row>
    <row r="16" spans="1:9" ht="30" customHeight="1" x14ac:dyDescent="0.2">
      <c r="A16" s="62"/>
      <c r="B16" s="36"/>
      <c r="C16" s="57"/>
      <c r="D16" s="43"/>
      <c r="E16" s="9" t="s">
        <v>18</v>
      </c>
      <c r="F16" s="5">
        <v>109000</v>
      </c>
      <c r="G16" s="5">
        <f t="shared" si="0"/>
        <v>4872300</v>
      </c>
      <c r="H16" s="40"/>
    </row>
    <row r="17" spans="1:8" ht="30" customHeight="1" x14ac:dyDescent="0.2">
      <c r="A17" s="62"/>
      <c r="B17" s="36"/>
      <c r="C17" s="57"/>
      <c r="D17" s="43"/>
      <c r="E17" s="9" t="s">
        <v>10</v>
      </c>
      <c r="F17" s="5">
        <v>110000</v>
      </c>
      <c r="G17" s="5">
        <f t="shared" si="0"/>
        <v>4917000</v>
      </c>
      <c r="H17" s="40"/>
    </row>
    <row r="18" spans="1:8" ht="30" customHeight="1" x14ac:dyDescent="0.2">
      <c r="A18" s="62"/>
      <c r="B18" s="36"/>
      <c r="C18" s="57"/>
      <c r="D18" s="43"/>
      <c r="E18" s="9" t="s">
        <v>17</v>
      </c>
      <c r="F18" s="5">
        <v>111000</v>
      </c>
      <c r="G18" s="5">
        <f>SUM($D$9*F18)</f>
        <v>4961700</v>
      </c>
      <c r="H18" s="40"/>
    </row>
    <row r="19" spans="1:8" ht="16.5" customHeight="1" x14ac:dyDescent="0.2">
      <c r="A19" s="62"/>
      <c r="B19" s="35" t="s">
        <v>13</v>
      </c>
      <c r="C19" s="43">
        <v>2.7</v>
      </c>
      <c r="D19" s="42">
        <v>51.4</v>
      </c>
      <c r="E19" s="42">
        <v>5.7</v>
      </c>
      <c r="F19" s="45">
        <v>117000</v>
      </c>
      <c r="G19" s="45">
        <f>F19*D19</f>
        <v>6013800</v>
      </c>
      <c r="H19" s="39" t="s">
        <v>48</v>
      </c>
    </row>
    <row r="20" spans="1:8" ht="16.5" customHeight="1" x14ac:dyDescent="0.2">
      <c r="A20" s="62"/>
      <c r="B20" s="35"/>
      <c r="C20" s="43"/>
      <c r="D20" s="43"/>
      <c r="E20" s="44"/>
      <c r="F20" s="46"/>
      <c r="G20" s="46"/>
      <c r="H20" s="63"/>
    </row>
    <row r="21" spans="1:8" ht="30" customHeight="1" x14ac:dyDescent="0.2">
      <c r="A21" s="62"/>
      <c r="B21" s="35"/>
      <c r="C21" s="43"/>
      <c r="D21" s="43"/>
      <c r="E21" s="4">
        <v>9</v>
      </c>
      <c r="F21" s="5">
        <v>118000</v>
      </c>
      <c r="G21" s="5">
        <f t="shared" ref="G21:G24" si="1">SUM($D$19*F21)</f>
        <v>6065200</v>
      </c>
      <c r="H21" s="40"/>
    </row>
    <row r="22" spans="1:8" ht="30" customHeight="1" x14ac:dyDescent="0.2">
      <c r="A22" s="62"/>
      <c r="B22" s="35"/>
      <c r="C22" s="43"/>
      <c r="D22" s="43"/>
      <c r="E22" s="4">
        <v>13</v>
      </c>
      <c r="F22" s="5">
        <v>119000</v>
      </c>
      <c r="G22" s="5">
        <f t="shared" si="1"/>
        <v>6116600</v>
      </c>
      <c r="H22" s="40"/>
    </row>
    <row r="23" spans="1:8" ht="30" customHeight="1" x14ac:dyDescent="0.2">
      <c r="A23" s="62"/>
      <c r="B23" s="35"/>
      <c r="C23" s="43"/>
      <c r="D23" s="43"/>
      <c r="E23" s="4" t="s">
        <v>22</v>
      </c>
      <c r="F23" s="5">
        <v>120000</v>
      </c>
      <c r="G23" s="5">
        <f t="shared" si="1"/>
        <v>6168000</v>
      </c>
      <c r="H23" s="40"/>
    </row>
    <row r="24" spans="1:8" ht="30" customHeight="1" x14ac:dyDescent="0.2">
      <c r="A24" s="62"/>
      <c r="B24" s="35"/>
      <c r="C24" s="44"/>
      <c r="D24" s="43"/>
      <c r="E24" s="4" t="s">
        <v>17</v>
      </c>
      <c r="F24" s="5">
        <v>121000</v>
      </c>
      <c r="G24" s="5">
        <f t="shared" si="1"/>
        <v>6219400</v>
      </c>
      <c r="H24" s="40"/>
    </row>
    <row r="25" spans="1:8" ht="18" customHeight="1" x14ac:dyDescent="0.2">
      <c r="A25" s="34" t="s">
        <v>14</v>
      </c>
      <c r="B25" s="36" t="s">
        <v>86</v>
      </c>
      <c r="C25" s="43">
        <v>2.7</v>
      </c>
      <c r="D25" s="42">
        <v>54.2</v>
      </c>
      <c r="E25" s="42">
        <v>5</v>
      </c>
      <c r="F25" s="45">
        <v>117000</v>
      </c>
      <c r="G25" s="45">
        <f>SUM($D$25*F25)</f>
        <v>6341400</v>
      </c>
      <c r="H25" s="39" t="s">
        <v>30</v>
      </c>
    </row>
    <row r="26" spans="1:8" ht="18" customHeight="1" x14ac:dyDescent="0.2">
      <c r="A26" s="34"/>
      <c r="B26" s="36"/>
      <c r="C26" s="43"/>
      <c r="D26" s="43"/>
      <c r="E26" s="44"/>
      <c r="F26" s="46"/>
      <c r="G26" s="46"/>
      <c r="H26" s="40"/>
    </row>
    <row r="27" spans="1:8" ht="30" customHeight="1" x14ac:dyDescent="0.2">
      <c r="A27" s="34"/>
      <c r="B27" s="36"/>
      <c r="C27" s="43"/>
      <c r="D27" s="43"/>
      <c r="E27" s="4">
        <v>7</v>
      </c>
      <c r="F27" s="5">
        <v>118000</v>
      </c>
      <c r="G27" s="5">
        <f t="shared" ref="G27:G30" si="2">SUM($D$25*F27)</f>
        <v>6395600</v>
      </c>
      <c r="H27" s="40"/>
    </row>
    <row r="28" spans="1:8" ht="30" customHeight="1" x14ac:dyDescent="0.2">
      <c r="A28" s="34"/>
      <c r="B28" s="36"/>
      <c r="C28" s="43"/>
      <c r="D28" s="43"/>
      <c r="E28" s="4" t="s">
        <v>81</v>
      </c>
      <c r="F28" s="5">
        <v>119000</v>
      </c>
      <c r="G28" s="5">
        <f t="shared" si="2"/>
        <v>6449800</v>
      </c>
      <c r="H28" s="40"/>
    </row>
    <row r="29" spans="1:8" ht="30" customHeight="1" x14ac:dyDescent="0.2">
      <c r="A29" s="34"/>
      <c r="B29" s="36"/>
      <c r="C29" s="43"/>
      <c r="D29" s="43"/>
      <c r="E29" s="4" t="s">
        <v>20</v>
      </c>
      <c r="F29" s="5">
        <v>120000</v>
      </c>
      <c r="G29" s="5">
        <f t="shared" si="2"/>
        <v>6504000</v>
      </c>
      <c r="H29" s="40"/>
    </row>
    <row r="30" spans="1:8" ht="30" customHeight="1" x14ac:dyDescent="0.2">
      <c r="A30" s="34"/>
      <c r="B30" s="36"/>
      <c r="C30" s="43"/>
      <c r="D30" s="43"/>
      <c r="E30" s="4" t="s">
        <v>21</v>
      </c>
      <c r="F30" s="5">
        <v>121000</v>
      </c>
      <c r="G30" s="5">
        <f t="shared" si="2"/>
        <v>6558200</v>
      </c>
      <c r="H30" s="40"/>
    </row>
    <row r="31" spans="1:8" ht="38.25" customHeight="1" x14ac:dyDescent="0.2">
      <c r="A31" s="33" t="s">
        <v>15</v>
      </c>
      <c r="B31" s="41" t="s">
        <v>13</v>
      </c>
      <c r="C31" s="42">
        <v>2.7</v>
      </c>
      <c r="D31" s="42">
        <v>55.7</v>
      </c>
      <c r="E31" s="4">
        <v>18.190000000000001</v>
      </c>
      <c r="F31" s="5">
        <v>108000</v>
      </c>
      <c r="G31" s="5">
        <f>SUM($D$31*F31)</f>
        <v>6015600</v>
      </c>
      <c r="H31" s="37" t="s">
        <v>60</v>
      </c>
    </row>
    <row r="32" spans="1:8" ht="45.75" customHeight="1" x14ac:dyDescent="0.2">
      <c r="A32" s="34"/>
      <c r="B32" s="36"/>
      <c r="C32" s="43"/>
      <c r="D32" s="43"/>
      <c r="E32" s="4">
        <v>20</v>
      </c>
      <c r="F32" s="5">
        <v>109000</v>
      </c>
      <c r="G32" s="5">
        <f t="shared" ref="G32" si="3">SUM($D$31*F32)</f>
        <v>6071300</v>
      </c>
      <c r="H32" s="38"/>
    </row>
    <row r="33" spans="1:10" ht="30" customHeight="1" x14ac:dyDescent="0.2">
      <c r="A33" s="34"/>
      <c r="B33" s="41" t="s">
        <v>11</v>
      </c>
      <c r="C33" s="42">
        <v>2.7</v>
      </c>
      <c r="D33" s="42">
        <v>56.1</v>
      </c>
      <c r="E33" s="4">
        <v>2</v>
      </c>
      <c r="F33" s="5">
        <v>118000</v>
      </c>
      <c r="G33" s="5">
        <f>SUM($D$33*F33)</f>
        <v>6619800</v>
      </c>
      <c r="H33" s="39" t="s">
        <v>49</v>
      </c>
    </row>
    <row r="34" spans="1:10" ht="30" customHeight="1" x14ac:dyDescent="0.2">
      <c r="A34" s="34"/>
      <c r="B34" s="36"/>
      <c r="C34" s="43"/>
      <c r="D34" s="43"/>
      <c r="E34" s="4" t="s">
        <v>26</v>
      </c>
      <c r="F34" s="5">
        <v>119000</v>
      </c>
      <c r="G34" s="5">
        <f t="shared" ref="G34:G37" si="4">SUM($D$33*F34)</f>
        <v>6675900</v>
      </c>
      <c r="H34" s="40"/>
    </row>
    <row r="35" spans="1:10" ht="40.5" customHeight="1" x14ac:dyDescent="0.2">
      <c r="A35" s="34"/>
      <c r="B35" s="36"/>
      <c r="C35" s="43"/>
      <c r="D35" s="43"/>
      <c r="E35" s="12" t="s">
        <v>75</v>
      </c>
      <c r="F35" s="5">
        <v>120000</v>
      </c>
      <c r="G35" s="5">
        <f t="shared" si="4"/>
        <v>6732000</v>
      </c>
      <c r="H35" s="68"/>
    </row>
    <row r="36" spans="1:10" ht="38.25" customHeight="1" x14ac:dyDescent="0.2">
      <c r="A36" s="34"/>
      <c r="B36" s="36"/>
      <c r="C36" s="43"/>
      <c r="D36" s="43"/>
      <c r="E36" s="12" t="s">
        <v>10</v>
      </c>
      <c r="F36" s="5">
        <v>121000</v>
      </c>
      <c r="G36" s="5">
        <f t="shared" si="4"/>
        <v>6788100</v>
      </c>
      <c r="H36" s="39" t="s">
        <v>50</v>
      </c>
    </row>
    <row r="37" spans="1:10" ht="35.25" customHeight="1" x14ac:dyDescent="0.2">
      <c r="A37" s="34"/>
      <c r="B37" s="36"/>
      <c r="C37" s="44"/>
      <c r="D37" s="43"/>
      <c r="E37" s="4" t="s">
        <v>92</v>
      </c>
      <c r="F37" s="5">
        <v>122000</v>
      </c>
      <c r="G37" s="5">
        <f t="shared" si="4"/>
        <v>6844200</v>
      </c>
      <c r="H37" s="40"/>
    </row>
    <row r="38" spans="1:10" ht="34.5" customHeight="1" x14ac:dyDescent="0.2">
      <c r="A38" s="34"/>
      <c r="B38" s="41" t="s">
        <v>38</v>
      </c>
      <c r="C38" s="42">
        <v>2.7</v>
      </c>
      <c r="D38" s="14">
        <v>59.8</v>
      </c>
      <c r="E38" s="14" t="s">
        <v>10</v>
      </c>
      <c r="F38" s="5">
        <v>115000</v>
      </c>
      <c r="G38" s="5">
        <f>F38*D38</f>
        <v>6877000</v>
      </c>
      <c r="H38" s="11" t="s">
        <v>34</v>
      </c>
    </row>
    <row r="39" spans="1:10" ht="63" customHeight="1" x14ac:dyDescent="0.2">
      <c r="A39" s="34"/>
      <c r="B39" s="36"/>
      <c r="C39" s="44"/>
      <c r="D39" s="24">
        <v>59.9</v>
      </c>
      <c r="E39" s="14" t="s">
        <v>17</v>
      </c>
      <c r="F39" s="5">
        <v>116000</v>
      </c>
      <c r="G39" s="5">
        <f>F39*D39</f>
        <v>6948400</v>
      </c>
      <c r="H39" s="25" t="s">
        <v>35</v>
      </c>
    </row>
    <row r="40" spans="1:10" ht="30" customHeight="1" x14ac:dyDescent="0.2">
      <c r="A40" s="34"/>
      <c r="B40" s="41" t="s">
        <v>11</v>
      </c>
      <c r="C40" s="57">
        <v>2.7</v>
      </c>
      <c r="D40" s="42">
        <v>59.4</v>
      </c>
      <c r="E40" s="4">
        <v>2</v>
      </c>
      <c r="F40" s="5">
        <v>109000</v>
      </c>
      <c r="G40" s="5">
        <f>SUM($D$40*F40)</f>
        <v>6474600</v>
      </c>
      <c r="H40" s="39" t="s">
        <v>32</v>
      </c>
    </row>
    <row r="41" spans="1:10" ht="30" customHeight="1" x14ac:dyDescent="0.2">
      <c r="A41" s="34"/>
      <c r="B41" s="36"/>
      <c r="C41" s="57"/>
      <c r="D41" s="43"/>
      <c r="E41" s="31" t="s">
        <v>77</v>
      </c>
      <c r="F41" s="45">
        <v>111000</v>
      </c>
      <c r="G41" s="45">
        <f>SUM($D$40*F41)</f>
        <v>6593400</v>
      </c>
      <c r="H41" s="63"/>
    </row>
    <row r="42" spans="1:10" ht="30" customHeight="1" x14ac:dyDescent="0.2">
      <c r="A42" s="34"/>
      <c r="B42" s="36"/>
      <c r="C42" s="57"/>
      <c r="D42" s="43"/>
      <c r="E42" s="4" t="s">
        <v>85</v>
      </c>
      <c r="F42" s="46"/>
      <c r="G42" s="46"/>
      <c r="H42" s="40"/>
    </row>
    <row r="43" spans="1:10" ht="39.75" customHeight="1" x14ac:dyDescent="0.2">
      <c r="A43" s="34"/>
      <c r="B43" s="36"/>
      <c r="C43" s="57"/>
      <c r="D43" s="42">
        <v>63.1</v>
      </c>
      <c r="E43" s="4" t="s">
        <v>76</v>
      </c>
      <c r="F43" s="5">
        <v>112000</v>
      </c>
      <c r="G43" s="5">
        <f>SUM($D$43*F43)</f>
        <v>7067200</v>
      </c>
      <c r="H43" s="39" t="s">
        <v>33</v>
      </c>
    </row>
    <row r="44" spans="1:10" ht="46.5" customHeight="1" x14ac:dyDescent="0.2">
      <c r="A44" s="34"/>
      <c r="B44" s="36"/>
      <c r="C44" s="57"/>
      <c r="D44" s="43"/>
      <c r="E44" s="4" t="s">
        <v>79</v>
      </c>
      <c r="F44" s="5">
        <v>116000</v>
      </c>
      <c r="G44" s="5">
        <f t="shared" ref="G44" si="5">SUM($D$43*F44)</f>
        <v>7319600</v>
      </c>
      <c r="H44" s="63"/>
    </row>
    <row r="45" spans="1:10" ht="69.95" customHeight="1" x14ac:dyDescent="0.2">
      <c r="A45" s="58" t="s">
        <v>9</v>
      </c>
      <c r="B45" s="58"/>
      <c r="C45" s="58"/>
      <c r="D45" s="58"/>
      <c r="E45" s="58"/>
      <c r="F45" s="58"/>
      <c r="G45" s="58"/>
      <c r="H45" s="58"/>
    </row>
    <row r="46" spans="1:10" ht="45" customHeight="1" x14ac:dyDescent="0.2">
      <c r="A46" s="3" t="s">
        <v>1</v>
      </c>
      <c r="B46" s="3" t="s">
        <v>2</v>
      </c>
      <c r="C46" s="3" t="s">
        <v>3</v>
      </c>
      <c r="D46" s="3" t="s">
        <v>4</v>
      </c>
      <c r="E46" s="3" t="s">
        <v>5</v>
      </c>
      <c r="F46" s="3" t="s">
        <v>7</v>
      </c>
      <c r="G46" s="3" t="s">
        <v>8</v>
      </c>
      <c r="H46" s="3" t="s">
        <v>6</v>
      </c>
    </row>
    <row r="47" spans="1:10" ht="30" customHeight="1" x14ac:dyDescent="0.2">
      <c r="A47" s="62" t="s">
        <v>15</v>
      </c>
      <c r="B47" s="41" t="s">
        <v>13</v>
      </c>
      <c r="C47" s="43">
        <v>2.7</v>
      </c>
      <c r="D47" s="42">
        <v>58.4</v>
      </c>
      <c r="E47" s="4" t="s">
        <v>10</v>
      </c>
      <c r="F47" s="5">
        <v>107000</v>
      </c>
      <c r="G47" s="5">
        <f>SUM($D$47*F47)</f>
        <v>6248800</v>
      </c>
      <c r="H47" s="39" t="s">
        <v>73</v>
      </c>
      <c r="I47" s="8"/>
      <c r="J47" s="8"/>
    </row>
    <row r="48" spans="1:10" ht="30" customHeight="1" x14ac:dyDescent="0.2">
      <c r="A48" s="62"/>
      <c r="B48" s="36"/>
      <c r="C48" s="44"/>
      <c r="D48" s="43"/>
      <c r="E48" s="4" t="s">
        <v>17</v>
      </c>
      <c r="F48" s="5">
        <v>108000</v>
      </c>
      <c r="G48" s="5">
        <f t="shared" ref="G48" si="6">SUM($D$47*F48)</f>
        <v>6307200</v>
      </c>
      <c r="H48" s="40"/>
      <c r="I48" s="8"/>
      <c r="J48" s="8"/>
    </row>
    <row r="49" spans="1:10" ht="30" customHeight="1" x14ac:dyDescent="0.2">
      <c r="A49" s="62"/>
      <c r="B49" s="35" t="s">
        <v>13</v>
      </c>
      <c r="C49" s="43">
        <v>2.7</v>
      </c>
      <c r="D49" s="42">
        <v>56.5</v>
      </c>
      <c r="E49" s="4">
        <v>3.4</v>
      </c>
      <c r="F49" s="5">
        <v>104000</v>
      </c>
      <c r="G49" s="5">
        <f>SUM($D$49*F49)</f>
        <v>5876000</v>
      </c>
      <c r="H49" s="67" t="s">
        <v>61</v>
      </c>
      <c r="I49" s="8"/>
      <c r="J49" s="8"/>
    </row>
    <row r="50" spans="1:10" ht="30" customHeight="1" x14ac:dyDescent="0.2">
      <c r="A50" s="62"/>
      <c r="B50" s="35"/>
      <c r="C50" s="43"/>
      <c r="D50" s="43"/>
      <c r="E50" s="4" t="s">
        <v>90</v>
      </c>
      <c r="F50" s="5">
        <v>105000</v>
      </c>
      <c r="G50" s="5">
        <f t="shared" ref="G50:G53" si="7">SUM($D$49*F50)</f>
        <v>5932500</v>
      </c>
      <c r="H50" s="67"/>
      <c r="I50" s="8"/>
      <c r="J50" s="8"/>
    </row>
    <row r="51" spans="1:10" ht="30" customHeight="1" thickBot="1" x14ac:dyDescent="0.25">
      <c r="A51" s="62"/>
      <c r="B51" s="35"/>
      <c r="C51" s="43"/>
      <c r="D51" s="43"/>
      <c r="E51" s="23" t="s">
        <v>45</v>
      </c>
      <c r="F51" s="17">
        <v>106000</v>
      </c>
      <c r="G51" s="17">
        <f>SUM($D$49*F51)</f>
        <v>5989000</v>
      </c>
      <c r="H51" s="67"/>
      <c r="I51" s="8"/>
      <c r="J51" s="8"/>
    </row>
    <row r="52" spans="1:10" ht="30" customHeight="1" x14ac:dyDescent="0.2">
      <c r="A52" s="62"/>
      <c r="B52" s="35"/>
      <c r="C52" s="43"/>
      <c r="D52" s="43"/>
      <c r="E52" s="15">
        <v>13</v>
      </c>
      <c r="F52" s="16">
        <v>107000</v>
      </c>
      <c r="G52" s="16">
        <f>F52*D49</f>
        <v>6045500</v>
      </c>
      <c r="H52" s="64" t="s">
        <v>56</v>
      </c>
      <c r="I52" s="8"/>
      <c r="J52" s="8"/>
    </row>
    <row r="53" spans="1:10" ht="33.75" customHeight="1" x14ac:dyDescent="0.2">
      <c r="A53" s="62"/>
      <c r="B53" s="35"/>
      <c r="C53" s="43"/>
      <c r="D53" s="44"/>
      <c r="E53" s="4" t="s">
        <v>24</v>
      </c>
      <c r="F53" s="5">
        <v>108000</v>
      </c>
      <c r="G53" s="5">
        <f t="shared" si="7"/>
        <v>6102000</v>
      </c>
      <c r="H53" s="65"/>
      <c r="I53" s="8"/>
      <c r="J53" s="8"/>
    </row>
    <row r="54" spans="1:10" ht="30" customHeight="1" x14ac:dyDescent="0.2">
      <c r="A54" s="62"/>
      <c r="B54" s="35" t="s">
        <v>63</v>
      </c>
      <c r="C54" s="43"/>
      <c r="D54" s="42">
        <v>66.099999999999994</v>
      </c>
      <c r="E54" s="4">
        <v>2</v>
      </c>
      <c r="F54" s="5">
        <v>104000</v>
      </c>
      <c r="G54" s="5">
        <f>SUM($D$54*F54)</f>
        <v>6874399.9999999991</v>
      </c>
      <c r="H54" s="39" t="s">
        <v>36</v>
      </c>
      <c r="I54" s="8"/>
      <c r="J54" s="8"/>
    </row>
    <row r="55" spans="1:10" ht="30" customHeight="1" x14ac:dyDescent="0.2">
      <c r="A55" s="62"/>
      <c r="B55" s="35"/>
      <c r="C55" s="43"/>
      <c r="D55" s="43"/>
      <c r="E55" s="4" t="s">
        <v>26</v>
      </c>
      <c r="F55" s="5">
        <v>106000</v>
      </c>
      <c r="G55" s="5">
        <f t="shared" ref="G55:G58" si="8">SUM($D$54*F55)</f>
        <v>7006599.9999999991</v>
      </c>
      <c r="H55" s="40"/>
      <c r="I55" s="8"/>
      <c r="J55" s="8"/>
    </row>
    <row r="56" spans="1:10" ht="30" customHeight="1" x14ac:dyDescent="0.2">
      <c r="A56" s="62"/>
      <c r="B56" s="35"/>
      <c r="C56" s="43"/>
      <c r="D56" s="43"/>
      <c r="E56" s="4" t="s">
        <v>18</v>
      </c>
      <c r="F56" s="5">
        <v>107000</v>
      </c>
      <c r="G56" s="5">
        <f t="shared" si="8"/>
        <v>7072699.9999999991</v>
      </c>
      <c r="H56" s="40"/>
      <c r="I56" s="8"/>
      <c r="J56" s="8"/>
    </row>
    <row r="57" spans="1:10" ht="30" customHeight="1" x14ac:dyDescent="0.2">
      <c r="A57" s="62"/>
      <c r="B57" s="35"/>
      <c r="C57" s="43"/>
      <c r="D57" s="43"/>
      <c r="E57" s="4" t="s">
        <v>10</v>
      </c>
      <c r="F57" s="5">
        <v>108000</v>
      </c>
      <c r="G57" s="5">
        <f>SUM($D$54*F57)</f>
        <v>7138799.9999999991</v>
      </c>
      <c r="H57" s="40"/>
      <c r="I57" s="8"/>
      <c r="J57" s="8"/>
    </row>
    <row r="58" spans="1:10" ht="30" customHeight="1" x14ac:dyDescent="0.2">
      <c r="A58" s="62"/>
      <c r="B58" s="35"/>
      <c r="C58" s="44"/>
      <c r="D58" s="43"/>
      <c r="E58" s="4" t="s">
        <v>17</v>
      </c>
      <c r="F58" s="5">
        <v>109000</v>
      </c>
      <c r="G58" s="5">
        <f t="shared" si="8"/>
        <v>7204899.9999999991</v>
      </c>
      <c r="H58" s="40"/>
      <c r="I58" s="8"/>
      <c r="J58" s="8"/>
    </row>
    <row r="59" spans="1:10" ht="30" customHeight="1" x14ac:dyDescent="0.2">
      <c r="A59" s="62"/>
      <c r="B59" s="41" t="s">
        <v>12</v>
      </c>
      <c r="C59" s="57">
        <v>2.7</v>
      </c>
      <c r="D59" s="42">
        <v>76.7</v>
      </c>
      <c r="E59" s="4">
        <v>2</v>
      </c>
      <c r="F59" s="5">
        <v>109000</v>
      </c>
      <c r="G59" s="5">
        <f>SUM($D$59*F59)</f>
        <v>8360300</v>
      </c>
      <c r="H59" s="37" t="s">
        <v>37</v>
      </c>
      <c r="I59" s="8"/>
      <c r="J59" s="8"/>
    </row>
    <row r="60" spans="1:10" ht="30" customHeight="1" x14ac:dyDescent="0.2">
      <c r="A60" s="62"/>
      <c r="B60" s="36"/>
      <c r="C60" s="57"/>
      <c r="D60" s="43"/>
      <c r="E60" s="9">
        <v>3</v>
      </c>
      <c r="F60" s="5">
        <v>110000</v>
      </c>
      <c r="G60" s="5">
        <f>F60*D59</f>
        <v>8437000</v>
      </c>
      <c r="H60" s="54"/>
      <c r="I60" s="8"/>
      <c r="J60" s="8"/>
    </row>
    <row r="61" spans="1:10" ht="30" customHeight="1" x14ac:dyDescent="0.2">
      <c r="A61" s="62"/>
      <c r="B61" s="66"/>
      <c r="C61" s="57"/>
      <c r="D61" s="44"/>
      <c r="E61" s="4">
        <v>8</v>
      </c>
      <c r="F61" s="5">
        <v>117000</v>
      </c>
      <c r="G61" s="5">
        <f t="shared" ref="G61" si="9">SUM($D$59*F61)</f>
        <v>8973900</v>
      </c>
      <c r="H61" s="56"/>
      <c r="I61" s="8"/>
      <c r="J61" s="8"/>
    </row>
    <row r="63" spans="1:10" x14ac:dyDescent="0.2">
      <c r="F63" s="2"/>
      <c r="G63" s="7"/>
    </row>
    <row r="69" spans="2:7" ht="18.75" x14ac:dyDescent="0.3">
      <c r="B69" s="30" t="s">
        <v>74</v>
      </c>
      <c r="C69" s="29"/>
      <c r="D69" s="29"/>
      <c r="E69" s="29"/>
      <c r="F69" s="29"/>
      <c r="G69" s="26" t="s">
        <v>72</v>
      </c>
    </row>
    <row r="70" spans="2:7" ht="18.75" x14ac:dyDescent="0.3">
      <c r="B70" s="26" t="s">
        <v>64</v>
      </c>
      <c r="C70" s="26"/>
      <c r="D70" s="26"/>
      <c r="E70" s="26"/>
      <c r="F70" s="26"/>
      <c r="G70" s="26" t="s">
        <v>65</v>
      </c>
    </row>
    <row r="71" spans="2:7" ht="18.75" x14ac:dyDescent="0.3">
      <c r="B71" s="26" t="s">
        <v>66</v>
      </c>
      <c r="C71" s="26"/>
      <c r="D71" s="26"/>
      <c r="E71" s="26"/>
      <c r="F71" s="26"/>
      <c r="G71" s="26" t="s">
        <v>67</v>
      </c>
    </row>
    <row r="72" spans="2:7" ht="18.75" x14ac:dyDescent="0.3">
      <c r="B72" s="26" t="s">
        <v>68</v>
      </c>
      <c r="C72" s="26"/>
      <c r="D72" s="26"/>
      <c r="E72" s="26"/>
      <c r="F72" s="26"/>
      <c r="G72" s="26" t="s">
        <v>69</v>
      </c>
    </row>
    <row r="73" spans="2:7" ht="18.75" x14ac:dyDescent="0.3">
      <c r="B73" s="26" t="s">
        <v>70</v>
      </c>
      <c r="C73" s="26"/>
      <c r="D73" s="26"/>
      <c r="E73" s="26"/>
      <c r="F73" s="26"/>
      <c r="G73" s="26" t="s">
        <v>71</v>
      </c>
    </row>
  </sheetData>
  <customSheetViews>
    <customSheetView guid="{541C2D8A-58B0-4623-ACAE-350109B7B8CF}" scale="85" fitToPage="1" hiddenRows="1" topLeftCell="A57">
      <selection activeCell="H83" sqref="H83"/>
      <pageMargins left="0.7" right="0.7" top="0.75" bottom="0.75" header="0.3" footer="0.3"/>
      <pageSetup paperSize="9" scale="47" fitToHeight="0" orientation="portrait" horizontalDpi="300" verticalDpi="300" r:id="rId1"/>
    </customSheetView>
    <customSheetView guid="{39177DD5-1198-4A08-AA62-DD982BF266D3}" scale="85" fitToPage="1" topLeftCell="A73">
      <selection activeCell="O79" sqref="O79"/>
      <pageMargins left="0.7" right="0.7" top="0.75" bottom="0.75" header="0.3" footer="0.3"/>
      <pageSetup paperSize="9" scale="41" fitToHeight="0" orientation="portrait" horizontalDpi="300" verticalDpi="300" r:id="rId2"/>
    </customSheetView>
    <customSheetView guid="{0C71BB79-45A1-49FF-BA26-CBBA5CEAA8A9}" scale="85" showPageBreaks="1" fitToPage="1" topLeftCell="A13">
      <selection activeCell="G24" sqref="G24"/>
      <pageMargins left="0.7" right="0.7" top="0.75" bottom="0.75" header="0.3" footer="0.3"/>
      <pageSetup paperSize="9" scale="47" fitToHeight="0" orientation="portrait" horizontalDpi="300" verticalDpi="300" r:id="rId3"/>
    </customSheetView>
  </customSheetViews>
  <mergeCells count="68">
    <mergeCell ref="A1:H1"/>
    <mergeCell ref="A2:H2"/>
    <mergeCell ref="A3:H3"/>
    <mergeCell ref="A4:H4"/>
    <mergeCell ref="A6:A24"/>
    <mergeCell ref="B6:B13"/>
    <mergeCell ref="C6:C13"/>
    <mergeCell ref="D6:D8"/>
    <mergeCell ref="H6:H8"/>
    <mergeCell ref="D9:D13"/>
    <mergeCell ref="H9:H13"/>
    <mergeCell ref="B14:B18"/>
    <mergeCell ref="C14:C18"/>
    <mergeCell ref="D14:D18"/>
    <mergeCell ref="H14:H18"/>
    <mergeCell ref="B19:B24"/>
    <mergeCell ref="A25:A30"/>
    <mergeCell ref="B25:B30"/>
    <mergeCell ref="D25:D30"/>
    <mergeCell ref="H25:H30"/>
    <mergeCell ref="C25:C30"/>
    <mergeCell ref="F25:F26"/>
    <mergeCell ref="E25:E26"/>
    <mergeCell ref="G25:G26"/>
    <mergeCell ref="A47:A61"/>
    <mergeCell ref="B47:B48"/>
    <mergeCell ref="H36:H37"/>
    <mergeCell ref="B40:B44"/>
    <mergeCell ref="C40:C44"/>
    <mergeCell ref="D40:D42"/>
    <mergeCell ref="H40:H42"/>
    <mergeCell ref="D43:D44"/>
    <mergeCell ref="H43:H44"/>
    <mergeCell ref="B33:B37"/>
    <mergeCell ref="C33:C37"/>
    <mergeCell ref="D33:D37"/>
    <mergeCell ref="H33:H35"/>
    <mergeCell ref="G41:G42"/>
    <mergeCell ref="F41:F42"/>
    <mergeCell ref="B49:B53"/>
    <mergeCell ref="C19:C24"/>
    <mergeCell ref="D19:D24"/>
    <mergeCell ref="H19:H24"/>
    <mergeCell ref="H59:H61"/>
    <mergeCell ref="H49:H51"/>
    <mergeCell ref="H52:H53"/>
    <mergeCell ref="G19:G20"/>
    <mergeCell ref="F19:F20"/>
    <mergeCell ref="E19:E20"/>
    <mergeCell ref="A45:H45"/>
    <mergeCell ref="A31:A44"/>
    <mergeCell ref="B31:B32"/>
    <mergeCell ref="C31:C32"/>
    <mergeCell ref="D31:D32"/>
    <mergeCell ref="H31:H32"/>
    <mergeCell ref="B38:B39"/>
    <mergeCell ref="H47:H48"/>
    <mergeCell ref="C49:C58"/>
    <mergeCell ref="D49:D53"/>
    <mergeCell ref="D54:D58"/>
    <mergeCell ref="H54:H58"/>
    <mergeCell ref="C38:C39"/>
    <mergeCell ref="B59:B61"/>
    <mergeCell ref="C59:C61"/>
    <mergeCell ref="C47:C48"/>
    <mergeCell ref="D47:D48"/>
    <mergeCell ref="D59:D61"/>
    <mergeCell ref="B54:B58"/>
  </mergeCells>
  <pageMargins left="0.7" right="0.7" top="0.75" bottom="0.75" header="0.3" footer="0.3"/>
  <pageSetup paperSize="9" scale="47" fitToHeight="0" orientation="portrait" horizontalDpi="300" verticalDpi="30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Дом 3</vt:lpstr>
      <vt:lpstr>Дом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Аксенова Татьяна Петровна</dc:creator>
  <cp:lastModifiedBy>Подкаменная Жанна Олеговна</cp:lastModifiedBy>
  <cp:lastPrinted>2022-11-23T08:33:48Z</cp:lastPrinted>
  <dcterms:created xsi:type="dcterms:W3CDTF">2022-05-25T08:54:01Z</dcterms:created>
  <dcterms:modified xsi:type="dcterms:W3CDTF">2022-11-23T08:40:26Z</dcterms:modified>
</cp:coreProperties>
</file>